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2006-07" sheetId="1" r:id="rId1"/>
  </sheets>
  <definedNames>
    <definedName name="_xlnm._FilterDatabase" localSheetId="0" hidden="1">'2006-07'!$A$5:$G$223</definedName>
    <definedName name="_xlnm.Print_Area" localSheetId="0">'2006-07'!$H$1:$Z$229</definedName>
    <definedName name="_xlnm.Print_Titles" localSheetId="0">'2006-07'!$1:$2</definedName>
    <definedName name="HTML_CodePage" hidden="1">1252</definedName>
    <definedName name="HTML_Control" localSheetId="0" hidden="1">{"'?brige'!$C$1:$T$181"}</definedName>
    <definedName name="HTML_Control" hidden="1">{"'?brige'!$C$1:$T$181"}</definedName>
    <definedName name="HTML_Description" hidden="1">""</definedName>
    <definedName name="HTML_Email" hidden="1">""</definedName>
    <definedName name="HTML_Header" hidden="1">"Übrige"</definedName>
    <definedName name="HTML_LastUpdate" hidden="1">"01.11.98"</definedName>
    <definedName name="HTML_LineAfter" hidden="1">FALSE</definedName>
    <definedName name="HTML_LineBefore" hidden="1">FALSE</definedName>
    <definedName name="HTML_Name" hidden="1">"Christian Eusterfeldhaus"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"C:\Christian\HOMEPAGE\MeinHTML.htm"</definedName>
    <definedName name="HTML_PathTemplate" hidden="1">"E:\DATEN\WEB\020201.htm"</definedName>
    <definedName name="HTML_Title" hidden="1">"Ergebnisneu"</definedName>
  </definedNames>
  <calcPr fullCalcOnLoad="1"/>
</workbook>
</file>

<file path=xl/sharedStrings.xml><?xml version="1.0" encoding="utf-8"?>
<sst xmlns="http://schemas.openxmlformats.org/spreadsheetml/2006/main" count="986" uniqueCount="612">
  <si>
    <t>Filter</t>
  </si>
  <si>
    <t>TB Höntrop - Volleyball-Abteilung - Saison 2006/2007</t>
  </si>
  <si>
    <t>Neu / Änderung</t>
  </si>
  <si>
    <t>noch offen !!!</t>
  </si>
  <si>
    <t>Damen I</t>
  </si>
  <si>
    <t>Damen II</t>
  </si>
  <si>
    <t>Damen III</t>
  </si>
  <si>
    <t>Damen IV</t>
  </si>
  <si>
    <t>A-I-Jugend</t>
  </si>
  <si>
    <t>A-II-Jugend</t>
  </si>
  <si>
    <t>B-Jugend</t>
  </si>
  <si>
    <t>C-I-Jugend</t>
  </si>
  <si>
    <t>C-II-Jugend</t>
  </si>
  <si>
    <t>D-I-Jugend</t>
  </si>
  <si>
    <t>D-II-Jugend</t>
  </si>
  <si>
    <t>D-III-Jugend</t>
  </si>
  <si>
    <t>E-I-Jugend</t>
  </si>
  <si>
    <t>E-II-Jugend</t>
  </si>
  <si>
    <t>E-III-Jugend</t>
  </si>
  <si>
    <t>F-Jugend</t>
  </si>
  <si>
    <t>Teams</t>
  </si>
  <si>
    <t>KW</t>
  </si>
  <si>
    <t>Landesliga 6</t>
  </si>
  <si>
    <t>Bezirksklasse 23</t>
  </si>
  <si>
    <t>1.Kreisklasse</t>
  </si>
  <si>
    <t>Oberliga 8</t>
  </si>
  <si>
    <t>Bezirksliga 23</t>
  </si>
  <si>
    <t>Bezirksliga 25</t>
  </si>
  <si>
    <t>Oberliga 3</t>
  </si>
  <si>
    <t>Bezirksliga 18</t>
  </si>
  <si>
    <t>Oberliga 7</t>
  </si>
  <si>
    <t>Bezirksliga 21</t>
  </si>
  <si>
    <t>LL</t>
  </si>
  <si>
    <t>BK</t>
  </si>
  <si>
    <t>KK</t>
  </si>
  <si>
    <t>A/C/E</t>
  </si>
  <si>
    <t>B/D/F</t>
  </si>
  <si>
    <t>RS &amp; MV</t>
  </si>
  <si>
    <t>C. Eusterfeldhaus</t>
  </si>
  <si>
    <t>Melanie Heermann</t>
  </si>
  <si>
    <t>Christian Klomfaß</t>
  </si>
  <si>
    <t>Christian Eusterfeldhaus</t>
  </si>
  <si>
    <t>Anna Giesekus</t>
  </si>
  <si>
    <t>Kapitän</t>
  </si>
  <si>
    <t>Mareike Piotrowski</t>
  </si>
  <si>
    <t>Gina Derhard</t>
  </si>
  <si>
    <t>Jasmin Chromik</t>
  </si>
  <si>
    <t>Kim Froitzheim</t>
  </si>
  <si>
    <t>Dana Zirwes</t>
  </si>
  <si>
    <t>Romina Pawelczak</t>
  </si>
  <si>
    <t>Aileen Altwasser</t>
  </si>
  <si>
    <t>Mona Derhard</t>
  </si>
  <si>
    <t>nn</t>
  </si>
  <si>
    <t>20./21.05.</t>
  </si>
  <si>
    <t>Turnier VV Kamp-Lintfort</t>
  </si>
  <si>
    <t>2.Platz (6)  - BeL-VL</t>
  </si>
  <si>
    <t>Di, 23.05.</t>
  </si>
  <si>
    <t>F: SG TuSEM/SGN Essen</t>
  </si>
  <si>
    <t>2:1 (-20,16,18)</t>
  </si>
  <si>
    <t>17./18.06.</t>
  </si>
  <si>
    <t>Turnier M'galdbacher TV</t>
  </si>
  <si>
    <t>4.Platz (4) - BK-OL</t>
  </si>
  <si>
    <t>4.Platz (6) - KK-KL</t>
  </si>
  <si>
    <t>6.Platz (6) - KK-KL</t>
  </si>
  <si>
    <t>Mi, 21.06.</t>
  </si>
  <si>
    <t>4:0 (17,21,16,23)</t>
  </si>
  <si>
    <t>x</t>
  </si>
  <si>
    <t>26/31</t>
  </si>
  <si>
    <t>24.06.-08.08.</t>
  </si>
  <si>
    <t>Sommerferien - Hallen teilweise geöffnet! Sondertrainingszeiten!</t>
  </si>
  <si>
    <t>Sa, 12.08.</t>
  </si>
  <si>
    <t>Turnier TV Jahn Rheine</t>
  </si>
  <si>
    <t>1.Platz (12) - BeL/LL</t>
  </si>
  <si>
    <t>Sa, 19.08.</t>
  </si>
  <si>
    <t>Turnier TB Osterfeld</t>
  </si>
  <si>
    <t>3.Platz (8) - BeL-VL</t>
  </si>
  <si>
    <t>1.Platz (8) - A-Jugend</t>
  </si>
  <si>
    <t>3.Platz (8)</t>
  </si>
  <si>
    <t>5.Platz (8)</t>
  </si>
  <si>
    <t>So, 20.08.</t>
  </si>
  <si>
    <t>3.Platz (7)</t>
  </si>
  <si>
    <t>??.Platz (7)</t>
  </si>
  <si>
    <t>Sa, 26.08.</t>
  </si>
  <si>
    <t>20.NBT</t>
  </si>
  <si>
    <t>3.Platz (6) - KK/KL</t>
  </si>
  <si>
    <t>6.Platz (6) - KK/KL</t>
  </si>
  <si>
    <t>So, 27.08.</t>
  </si>
  <si>
    <t>4.Platz (10) - BeL/LL</t>
  </si>
  <si>
    <t>1.Platz (8) - KL/BK</t>
  </si>
  <si>
    <t>Sa, 02.09.</t>
  </si>
  <si>
    <t>---</t>
  </si>
  <si>
    <t>1.DSC Wanne-Eickel</t>
  </si>
  <si>
    <t>B/D</t>
  </si>
  <si>
    <t>verlegt 04.09.</t>
  </si>
  <si>
    <t>So, 03.09.</t>
  </si>
  <si>
    <t>1.VfL Telstar Bochum</t>
  </si>
  <si>
    <t>1.SV RW Stiepel</t>
  </si>
  <si>
    <t>0:2 (-22,-22)</t>
  </si>
  <si>
    <t>2:0 (14,10)</t>
  </si>
  <si>
    <t>2:0 (17,20)</t>
  </si>
  <si>
    <t>2.SG FdG Herne</t>
  </si>
  <si>
    <t>2.SVE Grumme</t>
  </si>
  <si>
    <t>2.VfL Telstar Bochum</t>
  </si>
  <si>
    <t>1:2 (-17,23,-9)</t>
  </si>
  <si>
    <t>0:2 (-9,-15)</t>
  </si>
  <si>
    <t>2:1 (-20,22,9)</t>
  </si>
  <si>
    <t>Mo, 04.09.</t>
  </si>
  <si>
    <t>2:0 (13,10)</t>
  </si>
  <si>
    <t>So, 10.09.</t>
  </si>
  <si>
    <t>1.SVE Grumme</t>
  </si>
  <si>
    <t>1.TB Höntrop IV</t>
  </si>
  <si>
    <t>1.TB Höntrop III</t>
  </si>
  <si>
    <t>1:3 (22,-18,-18,-17)</t>
  </si>
  <si>
    <t>3.0 (7,16,8)</t>
  </si>
  <si>
    <t>1:3 (-19,18,-14,-22)</t>
  </si>
  <si>
    <t>3:1 (19,-18,14,22)</t>
  </si>
  <si>
    <t>Mo, 11.09.</t>
  </si>
  <si>
    <t>Turnier C-SR</t>
  </si>
  <si>
    <t>2.Platz (5) - BeL/LL)</t>
  </si>
  <si>
    <t>Sa, 16.09.</t>
  </si>
  <si>
    <t>2.VC Recklinghausen</t>
  </si>
  <si>
    <t>1:3 (21,-23,-17,-21)</t>
  </si>
  <si>
    <t>So, 17.09.</t>
  </si>
  <si>
    <t>2.SVE Grumme III</t>
  </si>
  <si>
    <t>2.DSC Wanne-Eickel II</t>
  </si>
  <si>
    <t>2.Schwelmer SC</t>
  </si>
  <si>
    <t>3:0 (18,19,25)</t>
  </si>
  <si>
    <t>3:0 (9,4,12)</t>
  </si>
  <si>
    <t>2:3 (12,-22,-20,16-10)</t>
  </si>
  <si>
    <t>Do, 21.09.</t>
  </si>
  <si>
    <t>2:0 (21,14)</t>
  </si>
  <si>
    <t>Sa, 23.09.</t>
  </si>
  <si>
    <t>3.TuS Hattingen</t>
  </si>
  <si>
    <t>3.TuS Hattingen II</t>
  </si>
  <si>
    <t>3.TV Gerthe IV</t>
  </si>
  <si>
    <t>3.TuS Hattingen IV</t>
  </si>
  <si>
    <t>1:3 (-23,-19,23,-19)</t>
  </si>
  <si>
    <t>3:1 (21,11,-20,19)</t>
  </si>
  <si>
    <t>3:0 (10,11,15)</t>
  </si>
  <si>
    <t>3:0 (20,7,20)</t>
  </si>
  <si>
    <t>So, 24.09.</t>
  </si>
  <si>
    <t>3.TV Werne</t>
  </si>
  <si>
    <t>1.SG FdG Herne</t>
  </si>
  <si>
    <t>spielfrei</t>
  </si>
  <si>
    <t>1.TB Höntrop II</t>
  </si>
  <si>
    <t>0:2 (-18,-22)</t>
  </si>
  <si>
    <t>1:2 (-15,24,-11)</t>
  </si>
  <si>
    <t>verlegt 21.09.</t>
  </si>
  <si>
    <t>2:0 (0,0)</t>
  </si>
  <si>
    <t>0:2 (-13,-19)</t>
  </si>
  <si>
    <t>4.TuS Hattingen</t>
  </si>
  <si>
    <t>2.TB Höntrop III</t>
  </si>
  <si>
    <t>2:1 (-19,7,10)</t>
  </si>
  <si>
    <t>2:0 (13,19)</t>
  </si>
  <si>
    <t>Sa, 30.09.</t>
  </si>
  <si>
    <t>4.TV Werne II</t>
  </si>
  <si>
    <t>4.TV Gerthe</t>
  </si>
  <si>
    <t>4.VfL Telstar Bochum IV</t>
  </si>
  <si>
    <t>3:1 (12,22-22,17)</t>
  </si>
  <si>
    <t>verlegt 15.10.</t>
  </si>
  <si>
    <t>3:0 (15,17,23)</t>
  </si>
  <si>
    <t>40/41</t>
  </si>
  <si>
    <t>02.-15.10.</t>
  </si>
  <si>
    <t>Herbstferien - Hallen geöffnet!</t>
  </si>
  <si>
    <t>Sa, 14.10.</t>
  </si>
  <si>
    <t>1:3 (15,-23,-23,-14)</t>
  </si>
  <si>
    <t>Fr, 20.10.</t>
  </si>
  <si>
    <t>P SG Annen-Ruhrtal (BK)</t>
  </si>
  <si>
    <t>P SG Annen-Ruhrtal II (KL)</t>
  </si>
  <si>
    <t>2:3 (21,-23,20,-20,-11)</t>
  </si>
  <si>
    <t>2:3 (12,21,-19,-20,-7)</t>
  </si>
  <si>
    <t>Sa, 21.10.</t>
  </si>
  <si>
    <t>5.TuS Herten</t>
  </si>
  <si>
    <t>5.TV Gerthe II</t>
  </si>
  <si>
    <t>5.TSG Sprockhövel</t>
  </si>
  <si>
    <t>3:1 (14,-22,19,25)</t>
  </si>
  <si>
    <t>3:0 (18,13,15)</t>
  </si>
  <si>
    <t>3:0 (0,0,0)</t>
  </si>
  <si>
    <t>3:1 (-17,14,16,15)</t>
  </si>
  <si>
    <t>F TuS Hattingen III</t>
  </si>
  <si>
    <t>2:1 (-17,22,21)</t>
  </si>
  <si>
    <t>So, 22.10.</t>
  </si>
  <si>
    <t>5.VV Holzwickede</t>
  </si>
  <si>
    <t>3.TV Gerthe</t>
  </si>
  <si>
    <t>2.TV Werne</t>
  </si>
  <si>
    <t>2.DSC Wanne-Eickel</t>
  </si>
  <si>
    <t>3.VfL Telstar Bo. II</t>
  </si>
  <si>
    <t>2:1 (24,-19,9)</t>
  </si>
  <si>
    <t>2:1 (18,-16,7)</t>
  </si>
  <si>
    <t>0:2 (-22,-20)</t>
  </si>
  <si>
    <t>2:0 (13,14)</t>
  </si>
  <si>
    <t>2:1 (-28,23,10)</t>
  </si>
  <si>
    <t>2:0 (19,22)</t>
  </si>
  <si>
    <t>0:2 (-12,-10)</t>
  </si>
  <si>
    <t>6.TV Hörde</t>
  </si>
  <si>
    <t>4.TuS Hattingen II</t>
  </si>
  <si>
    <t>3.VC Schwerte</t>
  </si>
  <si>
    <t>3.SF Niederwenigern</t>
  </si>
  <si>
    <t>4.TV Hörde</t>
  </si>
  <si>
    <t>4.SF Niedwerwenig. II</t>
  </si>
  <si>
    <t>2:0 (17,19)</t>
  </si>
  <si>
    <t>2:0 (12,21)</t>
  </si>
  <si>
    <t>2:0 (15,16)</t>
  </si>
  <si>
    <t>2:1 (26,-23,11)</t>
  </si>
  <si>
    <t>0:2 (-9,-9)</t>
  </si>
  <si>
    <t>2:1 (20,-25,10)</t>
  </si>
  <si>
    <t>2:1 (23,-22,13)</t>
  </si>
  <si>
    <t>Fr, 27.10.</t>
  </si>
  <si>
    <t>P SG Annen-Ruhrtal II</t>
  </si>
  <si>
    <t>3:1 (15,-20,23,21)</t>
  </si>
  <si>
    <t>Sa, 28.10.</t>
  </si>
  <si>
    <t>6.SG FdG Herne</t>
  </si>
  <si>
    <t>3:0 (16,19,23)</t>
  </si>
  <si>
    <t>So, 29.10.</t>
  </si>
  <si>
    <t>6.SVE Grumme IV</t>
  </si>
  <si>
    <t>5.Schwelmer SC</t>
  </si>
  <si>
    <t>6.TuS Hattingen III</t>
  </si>
  <si>
    <t>3:0 (19,10,11)</t>
  </si>
  <si>
    <t>3:0 (17,21,12)</t>
  </si>
  <si>
    <t>1:3 (-14,12,-17,-19)</t>
  </si>
  <si>
    <t>Di, 31.10.</t>
  </si>
  <si>
    <t>2:0 (14,17)</t>
  </si>
  <si>
    <t>0:2 (-14,-17)</t>
  </si>
  <si>
    <t>Fr, 03.11.</t>
  </si>
  <si>
    <t>5.SF Niederwenigern</t>
  </si>
  <si>
    <t>2:1 (22,-18,13)</t>
  </si>
  <si>
    <t>Sa, 04.11.</t>
  </si>
  <si>
    <t>1.SpVg Bochum</t>
  </si>
  <si>
    <t>2:0 (6,12,)</t>
  </si>
  <si>
    <t>verlegt 31.10.</t>
  </si>
  <si>
    <t>2.SVE Grumme II</t>
  </si>
  <si>
    <t>2:0 (14,20)</t>
  </si>
  <si>
    <t>Sa, 05.11.</t>
  </si>
  <si>
    <t>4.ASC Dortmund</t>
  </si>
  <si>
    <t>4.SF Niederwenigern</t>
  </si>
  <si>
    <t>5.VC Schwerte</t>
  </si>
  <si>
    <t>5.SF Niederwenig. II</t>
  </si>
  <si>
    <t>verlegt 03.11.</t>
  </si>
  <si>
    <t>5.ASV Senden</t>
  </si>
  <si>
    <t>2:0 (19,21)</t>
  </si>
  <si>
    <t>0:2 (-12,-16)</t>
  </si>
  <si>
    <t>2:0 (17,18)</t>
  </si>
  <si>
    <t>1:2 (-5,20,-8)</t>
  </si>
  <si>
    <t>ausgefallen</t>
  </si>
  <si>
    <t>5.TV Gerthe</t>
  </si>
  <si>
    <t>6.ASC Dortmund</t>
  </si>
  <si>
    <t>6.TV Gerthe</t>
  </si>
  <si>
    <t>ggf. 03.12.</t>
  </si>
  <si>
    <t>2:1 (7,-20,9)</t>
  </si>
  <si>
    <t>2:0 (22,8)</t>
  </si>
  <si>
    <t>1:2 (-16,22,-4)</t>
  </si>
  <si>
    <t>0:2 (-23,-24)</t>
  </si>
  <si>
    <t>Sa, 11.11.</t>
  </si>
  <si>
    <t>7.TC Gelsenkirchen</t>
  </si>
  <si>
    <t>6.TuS Hattingen IV</t>
  </si>
  <si>
    <t>7.DSC Wanne-Eickel II</t>
  </si>
  <si>
    <t>3:0 (26,18,22)</t>
  </si>
  <si>
    <t>3:0 (13,18,9)</t>
  </si>
  <si>
    <t>3:0 (9,11,14)</t>
  </si>
  <si>
    <t>So, 12.11.</t>
  </si>
  <si>
    <t>7.SV RW Stiepel</t>
  </si>
  <si>
    <t>Kreispokalendrunde</t>
  </si>
  <si>
    <t>Kreispokal</t>
  </si>
  <si>
    <t>3:0 (21,15,9)</t>
  </si>
  <si>
    <t>Platz 8 (8)</t>
  </si>
  <si>
    <t>Sa, 18.11.</t>
  </si>
  <si>
    <t>8.TV Datteln</t>
  </si>
  <si>
    <t>8.SpVg Bochum</t>
  </si>
  <si>
    <t>7.TSG Sprockhövel</t>
  </si>
  <si>
    <t>8.TV Gerthe IV</t>
  </si>
  <si>
    <t>1:3 (-14,13,-21,-22)</t>
  </si>
  <si>
    <t>3:1 (-20,17,17,18)</t>
  </si>
  <si>
    <t>3:0 (19,22,22)</t>
  </si>
  <si>
    <t>3:1 (14,16,-23,18)</t>
  </si>
  <si>
    <t>So, 19.11.</t>
  </si>
  <si>
    <t>2.TV Hörde</t>
  </si>
  <si>
    <t>2.TV Gerthe II</t>
  </si>
  <si>
    <t>2:1 (-12,20,11)</t>
  </si>
  <si>
    <t>0:2 (-13,-22)</t>
  </si>
  <si>
    <t>2:0 (24,12)</t>
  </si>
  <si>
    <t>1:2 (13,-16,-5)</t>
  </si>
  <si>
    <t>3.VfL Telstar Bochum</t>
  </si>
  <si>
    <t>2:0 (27,18)</t>
  </si>
  <si>
    <t>0:2 (-22,-7)</t>
  </si>
  <si>
    <t>2:1 (-18,16,12)</t>
  </si>
  <si>
    <t>Sa, 25.11.</t>
  </si>
  <si>
    <t>9. Lüner SV</t>
  </si>
  <si>
    <t>9.SG Annen-Ruhrtal</t>
  </si>
  <si>
    <t>8.TuS Hattingen III</t>
  </si>
  <si>
    <t>3:1 (-20,21,11,22)</t>
  </si>
  <si>
    <t>3:1 (-23,15,20,21)</t>
  </si>
  <si>
    <t>0:3 (-14,-22,-12)</t>
  </si>
  <si>
    <t>Mi, 29.11.</t>
  </si>
  <si>
    <t>F: SG TuSEM/SGN Essen (LL)</t>
  </si>
  <si>
    <t>3:1 (-22,15,25,19)</t>
  </si>
  <si>
    <t>Sa, 02.12.</t>
  </si>
  <si>
    <t>4.SG FdG Herne II</t>
  </si>
  <si>
    <t>4.SVE Grumme</t>
  </si>
  <si>
    <t>2:0 (17,16)</t>
  </si>
  <si>
    <t>2:0 (9,14)</t>
  </si>
  <si>
    <t>2:1 (9,-23,5)</t>
  </si>
  <si>
    <t>0:2 (-11,-18)</t>
  </si>
  <si>
    <t>5.TuS Hattingen</t>
  </si>
  <si>
    <t>2:1 (-27,29,5)</t>
  </si>
  <si>
    <t>2:0 (18,11)</t>
  </si>
  <si>
    <t>So, 03.12.</t>
  </si>
  <si>
    <t>7.SF Niederwenigern</t>
  </si>
  <si>
    <t>7.SG FdG Herne</t>
  </si>
  <si>
    <t>2:0 (12,13)</t>
  </si>
  <si>
    <t>2:0 (9,19)</t>
  </si>
  <si>
    <t>2:0 (23,14)</t>
  </si>
  <si>
    <t>0:2 (-14,-10)</t>
  </si>
  <si>
    <t>8.VfL Telstar Bo. II</t>
  </si>
  <si>
    <t>8.TuS Hattingen</t>
  </si>
  <si>
    <t>0:2 (-24,-25)</t>
  </si>
  <si>
    <t>0:2 (-15,-22)</t>
  </si>
  <si>
    <t>2:1 (14,-20,13)</t>
  </si>
  <si>
    <t>Do, 07.12.</t>
  </si>
  <si>
    <t>F: SG Wattenscheid/Waltrop (BeL)</t>
  </si>
  <si>
    <t>3:0 (10,10,15)</t>
  </si>
  <si>
    <t>Sa, 09.12.</t>
  </si>
  <si>
    <t>10.SVE Grumme</t>
  </si>
  <si>
    <t>10.DSC Wanne-Eickel</t>
  </si>
  <si>
    <t>1:3 (-21,21,12,16)</t>
  </si>
  <si>
    <t>3:0 (17,19,13)</t>
  </si>
  <si>
    <t>So, 10.12.</t>
  </si>
  <si>
    <t>9.TB Höntrop IV</t>
  </si>
  <si>
    <t>9.TB Höntrop III</t>
  </si>
  <si>
    <t>2:3 (23,-27,-23,21,-10)</t>
  </si>
  <si>
    <t>3:2 (-23,27,23,-21,10)</t>
  </si>
  <si>
    <t>Sa, 16.12.</t>
  </si>
  <si>
    <t>11.VC Recklinghausen</t>
  </si>
  <si>
    <t>11.SVE Grumme III</t>
  </si>
  <si>
    <t>10.DSC Wanne-Eickel II</t>
  </si>
  <si>
    <t>10.Schwelmer SC</t>
  </si>
  <si>
    <t>3:0 (19,24,15)</t>
  </si>
  <si>
    <t>3:1 (-22,24,20,22)</t>
  </si>
  <si>
    <t>3:0 (5,11,1)</t>
  </si>
  <si>
    <t>3:1 (26,-24,17,11)</t>
  </si>
  <si>
    <t>So, 17.12.</t>
  </si>
  <si>
    <t>Bezirksmeisterschaft</t>
  </si>
  <si>
    <t>7.SVE Grumme</t>
  </si>
  <si>
    <t>6.SuS Olfen</t>
  </si>
  <si>
    <t>7.SSF Bonn</t>
  </si>
  <si>
    <t>9.TB Höntrop II</t>
  </si>
  <si>
    <t>Qualifikation A</t>
  </si>
  <si>
    <t>1:2 (21,-12,-2)</t>
  </si>
  <si>
    <t>2:0 (16,21)</t>
  </si>
  <si>
    <t>2:0 (17,13)</t>
  </si>
  <si>
    <t>0:2 (-17,-13)</t>
  </si>
  <si>
    <t>1./2.Platz OL 8/9</t>
  </si>
  <si>
    <t>8.SV RW Stiepel</t>
  </si>
  <si>
    <t>7.TV Hörde</t>
  </si>
  <si>
    <t>8.SSV Meschede</t>
  </si>
  <si>
    <t>2:1 (17,-22,12)</t>
  </si>
  <si>
    <t>0:2 (-25,-17)</t>
  </si>
  <si>
    <t>2:1 (12,-21,8)</t>
  </si>
  <si>
    <t>0:2 (-20,-12)</t>
  </si>
  <si>
    <t>Di, 19.12.</t>
  </si>
  <si>
    <t>Weihnachtsturnier, 17-22 Uhr, Kirchschule</t>
  </si>
  <si>
    <t>Mi 20.12.</t>
  </si>
  <si>
    <t>Weihnachtsturnier, 16.30-18 Uhr, Realschule</t>
  </si>
  <si>
    <t>Sa, 30.12.</t>
  </si>
  <si>
    <t>Abteilungsversammlung 16.30 Uhr, Kolpinghaus Höntrop</t>
  </si>
  <si>
    <t>52/1</t>
  </si>
  <si>
    <t>21.12.-07.01.</t>
  </si>
  <si>
    <t>Weihnachtsferien - Hallen geschlossen!</t>
  </si>
  <si>
    <t>Sa, 06.01.07</t>
  </si>
  <si>
    <t>Turnier VK MG</t>
  </si>
  <si>
    <t>Turnier TV Dülmen</t>
  </si>
  <si>
    <t>1.Platz (10) - BeL/LL</t>
  </si>
  <si>
    <t>1.Platz (6) - KL/BK</t>
  </si>
  <si>
    <t>2.Platz (8)</t>
  </si>
  <si>
    <t>4.Platz (27)</t>
  </si>
  <si>
    <t>So 07.01.</t>
  </si>
  <si>
    <t>TV Dülmen</t>
  </si>
  <si>
    <t>3.Platz (15)</t>
  </si>
  <si>
    <t>Di, 09.01.</t>
  </si>
  <si>
    <t>F: SG FdG Herne II (BeL)</t>
  </si>
  <si>
    <t>3:2 (-21,-21,21,23,10)</t>
  </si>
  <si>
    <t>Sa, 13.01.</t>
  </si>
  <si>
    <t>12.TuS Hattingen</t>
  </si>
  <si>
    <t>12.TuS Hattingen II</t>
  </si>
  <si>
    <t>11.TV Gerthe IV</t>
  </si>
  <si>
    <t>11.TuS Hattingen IV</t>
  </si>
  <si>
    <t>1:3 (-16,-18,23,-15)</t>
  </si>
  <si>
    <t>3:0 (22,23,16)</t>
  </si>
  <si>
    <t>3:0 (15,16,23)</t>
  </si>
  <si>
    <t>3:0 (17,22,17)</t>
  </si>
  <si>
    <t>So, 14.01.</t>
  </si>
  <si>
    <t>6.TuS Hattingen II</t>
  </si>
  <si>
    <t>5.Erkelenzer VV</t>
  </si>
  <si>
    <t>6.TV Gerthe II</t>
  </si>
  <si>
    <t>5.SVE Grumme</t>
  </si>
  <si>
    <t>2:0 (6,4)</t>
  </si>
  <si>
    <t>1:2 (17,-17,-13)</t>
  </si>
  <si>
    <t>2:0 (10,19)</t>
  </si>
  <si>
    <t>1:2 (-14,17,-8)</t>
  </si>
  <si>
    <t>7.Baukauer TC Herne</t>
  </si>
  <si>
    <t>6.TV Werne</t>
  </si>
  <si>
    <t>2:0 (11,10)</t>
  </si>
  <si>
    <t>0:2 (-18,-24)</t>
  </si>
  <si>
    <t>0:2 (-12,-13)</t>
  </si>
  <si>
    <t>Sa, 20.01.</t>
  </si>
  <si>
    <t>12.VfL Teklstar Bochum IV</t>
  </si>
  <si>
    <t>3:0 (8,12,10)</t>
  </si>
  <si>
    <t>So, 21.01.</t>
  </si>
  <si>
    <t>13.TV Werne II</t>
  </si>
  <si>
    <t>13.TV Gerthe</t>
  </si>
  <si>
    <t>3:1 (-21,12,13,17)</t>
  </si>
  <si>
    <t>3:0 (17,20,24)</t>
  </si>
  <si>
    <t>Mi, 24.01.</t>
  </si>
  <si>
    <t>Kreistag 19 Uhr, Gaststätte Göke, Josephinenstr., Bochum</t>
  </si>
  <si>
    <t>So, 28.01.</t>
  </si>
  <si>
    <t>14.TuS Herten</t>
  </si>
  <si>
    <t>14.TV Gerthe II</t>
  </si>
  <si>
    <t>12.VfL Telstar Bochum IV</t>
  </si>
  <si>
    <t>13.TSG Sprockhövel</t>
  </si>
  <si>
    <t>3:2 (14,14,-20,-19,6)</t>
  </si>
  <si>
    <t>3:1 (13,13,-22,17)</t>
  </si>
  <si>
    <t>3:0 (9,6,13)</t>
  </si>
  <si>
    <t>3:1 (-22,19,18,22)</t>
  </si>
  <si>
    <t>Di, 30.01.</t>
  </si>
  <si>
    <t>7.TB Höntrop III</t>
  </si>
  <si>
    <t>7.TB Höntrop II</t>
  </si>
  <si>
    <t>verlegt 06.02.</t>
  </si>
  <si>
    <t>Fr, 01.02.</t>
  </si>
  <si>
    <t>8.SVE Grumme</t>
  </si>
  <si>
    <t>verlegt 30.01.</t>
  </si>
  <si>
    <t>2:0 (19,18)</t>
  </si>
  <si>
    <t>Fr, 02.02.</t>
  </si>
  <si>
    <t>Jahreshauptversammlung 19 Uhr, Kolpinghaus Höntrop</t>
  </si>
  <si>
    <t>Sa, 03.02.</t>
  </si>
  <si>
    <t>9.SpVg Bochum</t>
  </si>
  <si>
    <t>2:0 (8,3)</t>
  </si>
  <si>
    <t>So, 04.02.</t>
  </si>
  <si>
    <t>Qualifikation B</t>
  </si>
  <si>
    <t>9.TuS Hattingen II</t>
  </si>
  <si>
    <t>6.SVE Grumme</t>
  </si>
  <si>
    <t>9.VC Essen-Borbeck</t>
  </si>
  <si>
    <t>11.TV Gerthe</t>
  </si>
  <si>
    <t>11.SF Niederwenig. II</t>
  </si>
  <si>
    <t>1./2.Platz BM/QA</t>
  </si>
  <si>
    <t>2:0 (5,17)</t>
  </si>
  <si>
    <t>1.-3.Platz</t>
  </si>
  <si>
    <t>verlegt 16.02.</t>
  </si>
  <si>
    <t>0:2 (-7,-14)</t>
  </si>
  <si>
    <t>2:0 (22,14)</t>
  </si>
  <si>
    <t>4x4er-Gruppen</t>
  </si>
  <si>
    <t>10.TV Gerthe</t>
  </si>
  <si>
    <t>4x4er Gruppen</t>
  </si>
  <si>
    <t>10.SV BW Sande</t>
  </si>
  <si>
    <t>12.VfL Telstar Bo. II</t>
  </si>
  <si>
    <t>2:1 (18,-19,6)</t>
  </si>
  <si>
    <t>0:2 (-15,-9)</t>
  </si>
  <si>
    <t>(2:0 (19,18)</t>
  </si>
  <si>
    <t>0:2 (-5,-21)</t>
  </si>
  <si>
    <t>11.TV Königshardt</t>
  </si>
  <si>
    <t>Di, 06.02.</t>
  </si>
  <si>
    <t>Sa, 10.02.</t>
  </si>
  <si>
    <t>15.SG FdG Herne</t>
  </si>
  <si>
    <t>15.SVE Grumme IV</t>
  </si>
  <si>
    <t>13.Schwelmer SC</t>
  </si>
  <si>
    <t>14.TuS Hattingen III</t>
  </si>
  <si>
    <t>3:0 (18,26,23)</t>
  </si>
  <si>
    <t>3.1 (11,3-17,23)</t>
  </si>
  <si>
    <t>2:3 (-24,-10,22,20,-12)</t>
  </si>
  <si>
    <t>So, 11.02.</t>
  </si>
  <si>
    <t>BP TV Hörde (VL)</t>
  </si>
  <si>
    <t>3:1 (16,12,-22,25)</t>
  </si>
  <si>
    <t>BP TuS Iserlohn II (LL)</t>
  </si>
  <si>
    <t>3:2 (15,-14,21,-17,7)</t>
  </si>
  <si>
    <t>Mo, 12.02.</t>
  </si>
  <si>
    <t>3:1 (21,-18,17,20)</t>
  </si>
  <si>
    <t>Do, 15.02.</t>
  </si>
  <si>
    <t>2:3 (21,22,-17,-12,-10)</t>
  </si>
  <si>
    <t>2:0 (23,10)</t>
  </si>
  <si>
    <t>Fr, 16.02.</t>
  </si>
  <si>
    <t>Sa, 17.02.</t>
  </si>
  <si>
    <t>16.TC Gelsenkirchen</t>
  </si>
  <si>
    <t>16.SV RW Stiepel</t>
  </si>
  <si>
    <t>15.DSC Wanne-Eickel II</t>
  </si>
  <si>
    <t>2:3 (17,-19,-27,19,-11)</t>
  </si>
  <si>
    <t>3:0 (8,11,13)</t>
  </si>
  <si>
    <t>3:0 (14,12,9)</t>
  </si>
  <si>
    <t>So, 18.02.</t>
  </si>
  <si>
    <t>14.TuS Hattingen IV</t>
  </si>
  <si>
    <t>1.Spieltag</t>
  </si>
  <si>
    <t>Ausweich</t>
  </si>
  <si>
    <t>3:0 (19,19,23)</t>
  </si>
  <si>
    <t>1./4.Platz (6)</t>
  </si>
  <si>
    <t>Di, 20.02.</t>
  </si>
  <si>
    <t>10.TuS Hattingen</t>
  </si>
  <si>
    <t>1:2 (17,-10,-4)</t>
  </si>
  <si>
    <t>Sa, 24.02.</t>
  </si>
  <si>
    <t>17.TV Datteln</t>
  </si>
  <si>
    <t>17.SpVg Bochum</t>
  </si>
  <si>
    <t>15.TSG Sprockhövel</t>
  </si>
  <si>
    <t>16.TV Gerthe IV</t>
  </si>
  <si>
    <t>0.3 (-25,-29,-16)</t>
  </si>
  <si>
    <t>3:0 (14,22,27)</t>
  </si>
  <si>
    <t>3:1 (22,-22,10,20)</t>
  </si>
  <si>
    <t>verlegt</t>
  </si>
  <si>
    <t>So, 25.02.</t>
  </si>
  <si>
    <t>8.SG FdG Herne</t>
  </si>
  <si>
    <t>8.TV Gerthe II</t>
  </si>
  <si>
    <t>verlegt 20.02.</t>
  </si>
  <si>
    <t>1./2.Platz QA</t>
  </si>
  <si>
    <t>2:0 (12,15)</t>
  </si>
  <si>
    <t>1:2 (-17,20,-12)</t>
  </si>
  <si>
    <t>9.TV Gerthe</t>
  </si>
  <si>
    <t>9.TuS Hattingen</t>
  </si>
  <si>
    <t>0:2 (-23,-25)</t>
  </si>
  <si>
    <t>0:2 (-26,-12)</t>
  </si>
  <si>
    <t>Di, 27.02.</t>
  </si>
  <si>
    <t>3:0 (14,15,12)</t>
  </si>
  <si>
    <t>Sa, 03.03.</t>
  </si>
  <si>
    <t>2.Spieltag</t>
  </si>
  <si>
    <t>Do, 08.03.</t>
  </si>
  <si>
    <t>F:SG FdG Herne</t>
  </si>
  <si>
    <t>2:1 (24,-19,25)</t>
  </si>
  <si>
    <t>Sa, 10.03.</t>
  </si>
  <si>
    <t>18.Lüner SV</t>
  </si>
  <si>
    <t>16.TuS Hattingen III</t>
  </si>
  <si>
    <t>WVJ</t>
  </si>
  <si>
    <t>3:0 (17,22,20)</t>
  </si>
  <si>
    <t>2:3 (14,20,-16,-17,-13)</t>
  </si>
  <si>
    <t>So, 11.03.</t>
  </si>
  <si>
    <t>18.SG Annen-Ruhrtal</t>
  </si>
  <si>
    <t>3:2 (-15,18,-18,25,10)</t>
  </si>
  <si>
    <t>So, 18.03.</t>
  </si>
  <si>
    <t>BP VV Phönix Schwerte (LL)</t>
  </si>
  <si>
    <t>3:1 (-26,17,27,16)</t>
  </si>
  <si>
    <t>Fr, 23.03.</t>
  </si>
  <si>
    <t>11.SF Niederwenigern</t>
  </si>
  <si>
    <t>2:0 (14,22)</t>
  </si>
  <si>
    <t>Sa, 24.03.</t>
  </si>
  <si>
    <t>11.SG FdG Herne II</t>
  </si>
  <si>
    <t>BD</t>
  </si>
  <si>
    <t>2:0 (26,25)</t>
  </si>
  <si>
    <t>1.-3.Platz QB</t>
  </si>
  <si>
    <t>2:0 (10,14)</t>
  </si>
  <si>
    <t>0:2 (-12,-11)</t>
  </si>
  <si>
    <t>WVJ B/D</t>
  </si>
  <si>
    <t>12.SF Niederwenigern</t>
  </si>
  <si>
    <t>11.SVE Grumme</t>
  </si>
  <si>
    <t>2:0 (3,8)</t>
  </si>
  <si>
    <t>2:0 (14,13)</t>
  </si>
  <si>
    <t>So, 25.03.</t>
  </si>
  <si>
    <t>7.TV Gerthe</t>
  </si>
  <si>
    <t>13.SG FdG Herne</t>
  </si>
  <si>
    <t>verlegt 23.03.</t>
  </si>
  <si>
    <t>0:2 (-0,-0) Test (15,12)</t>
  </si>
  <si>
    <t>0:2 (-18,-17)</t>
  </si>
  <si>
    <t>1:2 (20,-13,-10)</t>
  </si>
  <si>
    <t>8.TSG Sprockhövel</t>
  </si>
  <si>
    <t>14.SF Niederwenig. II</t>
  </si>
  <si>
    <t>14.SF Niederwenigern</t>
  </si>
  <si>
    <t>2:0 (7,7)</t>
  </si>
  <si>
    <t>1:2 (20,-13,-14)</t>
  </si>
  <si>
    <t>So, 01.04.</t>
  </si>
  <si>
    <t>BP TuS Iserlohn (RL)</t>
  </si>
  <si>
    <t>0:3 (-15,-9,-15)</t>
  </si>
  <si>
    <t>14/15</t>
  </si>
  <si>
    <t>31.03.-15.04.</t>
  </si>
  <si>
    <t>Osterferien - Hallen teilweise geöffnet! Sondertrainingszeiten!</t>
  </si>
  <si>
    <t>Sa, 21.04.</t>
  </si>
  <si>
    <t>13.Baukauer TC Herne</t>
  </si>
  <si>
    <t>12.TV Gerthe II</t>
  </si>
  <si>
    <t>11.SG FdG Herne</t>
  </si>
  <si>
    <t>14.TuS Hattingen II</t>
  </si>
  <si>
    <t>Kirchschule</t>
  </si>
  <si>
    <t>12.SVE Grumme</t>
  </si>
  <si>
    <t>Lessingstr., Hat</t>
  </si>
  <si>
    <t>11.00-12.00-1</t>
  </si>
  <si>
    <t>14.00-15.00-SR,2,3</t>
  </si>
  <si>
    <t>12.00-13.00-1,SR,3</t>
  </si>
  <si>
    <t>So, 22.04.</t>
  </si>
  <si>
    <t>12.TuS Hattingen III</t>
  </si>
  <si>
    <t>9.TSG Sprockhövel</t>
  </si>
  <si>
    <t>15.VfL Telstar Bo. II</t>
  </si>
  <si>
    <t>15.TuS Hattingen</t>
  </si>
  <si>
    <t>16.SF Niederwenigern</t>
  </si>
  <si>
    <t>16.SG FdG Herne</t>
  </si>
  <si>
    <t>10.00-11.00-SR,2</t>
  </si>
  <si>
    <t>Burgaltendorfer Str. 5, Hat</t>
  </si>
  <si>
    <t xml:space="preserve">  9.00-10.00-1,SR,3</t>
  </si>
  <si>
    <t>10.00-11.00-SR,2,3</t>
  </si>
  <si>
    <t>14.00-15.00-1,SR,3</t>
  </si>
  <si>
    <t>28.04.</t>
  </si>
  <si>
    <t>ReL TVG / BTC</t>
  </si>
  <si>
    <t>15.00-16.30-1</t>
  </si>
  <si>
    <t>29.04.</t>
  </si>
  <si>
    <t>Werne, Kardinal-von-Gahlen-Str.</t>
  </si>
  <si>
    <t>8.15-10.00-Turnier</t>
  </si>
  <si>
    <t>Sa, 12.05.</t>
  </si>
  <si>
    <t>Bezirkspokalendrunde</t>
  </si>
  <si>
    <t>Realschule</t>
  </si>
  <si>
    <t>13.00-14.00</t>
  </si>
  <si>
    <t>So, 13.05</t>
  </si>
  <si>
    <t>Kreisauswahl</t>
  </si>
  <si>
    <t>Sundern</t>
  </si>
  <si>
    <t>10.00-11.00</t>
  </si>
  <si>
    <t>So, 20.05.</t>
  </si>
  <si>
    <t>Sa, 02.06.</t>
  </si>
  <si>
    <t>Kreisjugendmeister-</t>
  </si>
  <si>
    <t>schaft</t>
  </si>
  <si>
    <t>So, 03.06.</t>
  </si>
  <si>
    <t>KJM</t>
  </si>
  <si>
    <t>Sa, 16.06.</t>
  </si>
  <si>
    <t>Kreisjugendbeach-</t>
  </si>
  <si>
    <t>meisterschaft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</si>
</sst>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#&quot;.KW&quot;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0"/>
    <numFmt numFmtId="186" formatCode="\1000"/>
    <numFmt numFmtId="187" formatCode="\10\ 00"/>
    <numFmt numFmtId="188" formatCode="\w\A\ 00"/>
    <numFmt numFmtId="189" formatCode="d/\ mmm\ yy"/>
    <numFmt numFmtId="190" formatCode="mmmm\ yy"/>
    <numFmt numFmtId="191" formatCode="h:mm"/>
    <numFmt numFmtId="192" formatCode="d/\ mmmm\ yyyy"/>
    <numFmt numFmtId="193" formatCode="d/m/yy"/>
    <numFmt numFmtId="194" formatCode="000"/>
    <numFmt numFmtId="195" formatCode="0\ \ 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-407]dddd\,\ d\.\ mmmm\ yyyy"/>
    <numFmt numFmtId="200" formatCode="dd/\ mmm\ yyyy"/>
    <numFmt numFmtId="201" formatCode="dd/mm/yy"/>
    <numFmt numFmtId="202" formatCode="[$€-2]\ #,##0.00_);[Red]\([$€-2]\ 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MS Sans Serif"/>
      <family val="0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8" fillId="0" borderId="0" xfId="20" applyFont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centerContinuous"/>
      <protection/>
    </xf>
    <xf numFmtId="0" fontId="8" fillId="2" borderId="0" xfId="20" applyFont="1" applyFill="1" applyAlignment="1">
      <alignment horizontal="centerContinuous"/>
      <protection/>
    </xf>
    <xf numFmtId="0" fontId="8" fillId="0" borderId="0" xfId="20" applyFont="1" applyFill="1" applyAlignment="1">
      <alignment/>
      <protection/>
    </xf>
    <xf numFmtId="0" fontId="8" fillId="3" borderId="0" xfId="20" applyFont="1" applyFill="1" applyAlignment="1">
      <alignment horizontal="centerContinuous"/>
      <protection/>
    </xf>
    <xf numFmtId="14" fontId="8" fillId="4" borderId="0" xfId="20" applyNumberFormat="1" applyFont="1" applyFill="1" applyAlignment="1">
      <alignment horizontal="right"/>
      <protection/>
    </xf>
    <xf numFmtId="176" fontId="9" fillId="0" borderId="0" xfId="20" applyNumberFormat="1" applyFont="1">
      <alignment/>
      <protection/>
    </xf>
    <xf numFmtId="0" fontId="10" fillId="0" borderId="0" xfId="20" applyFont="1">
      <alignment/>
      <protection/>
    </xf>
    <xf numFmtId="0" fontId="11" fillId="0" borderId="1" xfId="20" applyFont="1" applyFill="1" applyBorder="1">
      <alignment/>
      <protection/>
    </xf>
    <xf numFmtId="0" fontId="10" fillId="0" borderId="2" xfId="20" applyFont="1" applyFill="1" applyBorder="1">
      <alignment/>
      <protection/>
    </xf>
    <xf numFmtId="0" fontId="10" fillId="0" borderId="3" xfId="20" applyFont="1" applyFill="1" applyBorder="1">
      <alignment/>
      <protection/>
    </xf>
    <xf numFmtId="0" fontId="10" fillId="0" borderId="4" xfId="20" applyFont="1" applyFill="1" applyBorder="1">
      <alignment/>
      <protection/>
    </xf>
    <xf numFmtId="0" fontId="10" fillId="5" borderId="5" xfId="20" applyFont="1" applyFill="1" applyBorder="1">
      <alignment/>
      <protection/>
    </xf>
    <xf numFmtId="0" fontId="10" fillId="0" borderId="6" xfId="20" applyFont="1" applyFill="1" applyBorder="1">
      <alignment/>
      <protection/>
    </xf>
    <xf numFmtId="0" fontId="10" fillId="0" borderId="7" xfId="20" applyFont="1" applyFill="1" applyBorder="1">
      <alignment/>
      <protection/>
    </xf>
    <xf numFmtId="0" fontId="11" fillId="0" borderId="8" xfId="20" applyFont="1" applyFill="1" applyBorder="1">
      <alignment/>
      <protection/>
    </xf>
    <xf numFmtId="0" fontId="11" fillId="0" borderId="9" xfId="20" applyFont="1" applyFill="1" applyBorder="1">
      <alignment/>
      <protection/>
    </xf>
    <xf numFmtId="0" fontId="10" fillId="0" borderId="10" xfId="20" applyFont="1" applyFill="1" applyBorder="1">
      <alignment/>
      <protection/>
    </xf>
    <xf numFmtId="0" fontId="10" fillId="0" borderId="11" xfId="20" applyFont="1" applyFill="1" applyBorder="1">
      <alignment/>
      <protection/>
    </xf>
    <xf numFmtId="0" fontId="10" fillId="0" borderId="12" xfId="20" applyFont="1" applyFill="1" applyBorder="1">
      <alignment/>
      <protection/>
    </xf>
    <xf numFmtId="0" fontId="10" fillId="5" borderId="13" xfId="20" applyFont="1" applyFill="1" applyBorder="1">
      <alignment/>
      <protection/>
    </xf>
    <xf numFmtId="0" fontId="10" fillId="0" borderId="14" xfId="20" applyFont="1" applyFill="1" applyBorder="1">
      <alignment/>
      <protection/>
    </xf>
    <xf numFmtId="0" fontId="10" fillId="0" borderId="15" xfId="20" applyFont="1" applyFill="1" applyBorder="1">
      <alignment/>
      <protection/>
    </xf>
    <xf numFmtId="0" fontId="11" fillId="0" borderId="16" xfId="20" applyFont="1" applyFill="1" applyBorder="1">
      <alignment/>
      <protection/>
    </xf>
    <xf numFmtId="0" fontId="12" fillId="0" borderId="1" xfId="20" applyFont="1" applyBorder="1" applyAlignment="1">
      <alignment horizontal="center"/>
      <protection/>
    </xf>
    <xf numFmtId="0" fontId="12" fillId="0" borderId="17" xfId="20" applyFont="1" applyBorder="1" applyAlignment="1">
      <alignment horizontal="center"/>
      <protection/>
    </xf>
    <xf numFmtId="0" fontId="12" fillId="0" borderId="8" xfId="20" applyFont="1" applyBorder="1" applyAlignment="1">
      <alignment horizontal="center"/>
      <protection/>
    </xf>
    <xf numFmtId="0" fontId="12" fillId="6" borderId="18" xfId="20" applyFont="1" applyFill="1" applyBorder="1">
      <alignment/>
      <protection/>
    </xf>
    <xf numFmtId="0" fontId="12" fillId="6" borderId="19" xfId="20" applyFont="1" applyFill="1" applyBorder="1">
      <alignment/>
      <protection/>
    </xf>
    <xf numFmtId="0" fontId="12" fillId="6" borderId="20" xfId="20" applyFont="1" applyFill="1" applyBorder="1">
      <alignment/>
      <protection/>
    </xf>
    <xf numFmtId="0" fontId="12" fillId="6" borderId="21" xfId="20" applyFont="1" applyFill="1" applyBorder="1">
      <alignment/>
      <protection/>
    </xf>
    <xf numFmtId="0" fontId="12" fillId="5" borderId="22" xfId="20" applyFont="1" applyFill="1" applyBorder="1">
      <alignment/>
      <protection/>
    </xf>
    <xf numFmtId="0" fontId="12" fillId="6" borderId="23" xfId="20" applyFont="1" applyFill="1" applyBorder="1">
      <alignment/>
      <protection/>
    </xf>
    <xf numFmtId="0" fontId="12" fillId="0" borderId="0" xfId="20" applyFont="1">
      <alignment/>
      <protection/>
    </xf>
    <xf numFmtId="0" fontId="12" fillId="0" borderId="9" xfId="20" applyFont="1" applyBorder="1" applyAlignment="1">
      <alignment horizontal="center"/>
      <protection/>
    </xf>
    <xf numFmtId="0" fontId="12" fillId="0" borderId="24" xfId="20" applyFont="1" applyBorder="1" applyAlignment="1">
      <alignment horizontal="center"/>
      <protection/>
    </xf>
    <xf numFmtId="0" fontId="12" fillId="0" borderId="16" xfId="20" applyFont="1" applyBorder="1" applyAlignment="1">
      <alignment horizontal="center"/>
      <protection/>
    </xf>
    <xf numFmtId="0" fontId="12" fillId="6" borderId="25" xfId="20" applyFont="1" applyFill="1" applyBorder="1">
      <alignment/>
      <protection/>
    </xf>
    <xf numFmtId="0" fontId="12" fillId="6" borderId="26" xfId="20" applyFont="1" applyFill="1" applyBorder="1">
      <alignment/>
      <protection/>
    </xf>
    <xf numFmtId="0" fontId="12" fillId="6" borderId="27" xfId="20" applyFont="1" applyFill="1" applyBorder="1">
      <alignment/>
      <protection/>
    </xf>
    <xf numFmtId="0" fontId="12" fillId="6" borderId="28" xfId="20" applyFont="1" applyFill="1" applyBorder="1">
      <alignment/>
      <protection/>
    </xf>
    <xf numFmtId="0" fontId="12" fillId="5" borderId="29" xfId="20" applyFont="1" applyFill="1" applyBorder="1">
      <alignment/>
      <protection/>
    </xf>
    <xf numFmtId="0" fontId="12" fillId="6" borderId="30" xfId="20" applyFont="1" applyFill="1" applyBorder="1">
      <alignment/>
      <protection/>
    </xf>
    <xf numFmtId="0" fontId="12" fillId="0" borderId="9" xfId="20" applyFont="1" applyFill="1" applyBorder="1" applyAlignment="1">
      <alignment horizontal="center"/>
      <protection/>
    </xf>
    <xf numFmtId="0" fontId="12" fillId="0" borderId="24" xfId="20" applyFont="1" applyFill="1" applyBorder="1" applyAlignment="1">
      <alignment horizontal="center"/>
      <protection/>
    </xf>
    <xf numFmtId="0" fontId="12" fillId="0" borderId="16" xfId="20" applyFont="1" applyFill="1" applyBorder="1" applyAlignment="1">
      <alignment horizontal="center"/>
      <protection/>
    </xf>
    <xf numFmtId="0" fontId="12" fillId="0" borderId="9" xfId="20" applyFont="1" applyFill="1" applyBorder="1">
      <alignment/>
      <protection/>
    </xf>
    <xf numFmtId="0" fontId="12" fillId="0" borderId="24" xfId="20" applyFont="1" applyFill="1" applyBorder="1">
      <alignment/>
      <protection/>
    </xf>
    <xf numFmtId="0" fontId="12" fillId="0" borderId="16" xfId="20" applyFont="1" applyFill="1" applyBorder="1">
      <alignment/>
      <protection/>
    </xf>
    <xf numFmtId="0" fontId="12" fillId="5" borderId="31" xfId="20" applyFont="1" applyFill="1" applyBorder="1">
      <alignment/>
      <protection/>
    </xf>
    <xf numFmtId="0" fontId="12" fillId="0" borderId="32" xfId="20" applyFont="1" applyFill="1" applyBorder="1">
      <alignment/>
      <protection/>
    </xf>
    <xf numFmtId="0" fontId="12" fillId="0" borderId="33" xfId="20" applyFont="1" applyFill="1" applyBorder="1">
      <alignment/>
      <protection/>
    </xf>
    <xf numFmtId="0" fontId="12" fillId="0" borderId="34" xfId="20" applyFont="1" applyFill="1" applyBorder="1">
      <alignment/>
      <protection/>
    </xf>
    <xf numFmtId="0" fontId="12" fillId="0" borderId="0" xfId="20" applyFont="1" applyFill="1">
      <alignment/>
      <protection/>
    </xf>
    <xf numFmtId="0" fontId="12" fillId="0" borderId="35" xfId="20" applyFont="1" applyBorder="1" applyAlignment="1">
      <alignment horizontal="center"/>
      <protection/>
    </xf>
    <xf numFmtId="0" fontId="12" fillId="0" borderId="36" xfId="20" applyFont="1" applyBorder="1" applyAlignment="1">
      <alignment horizontal="center"/>
      <protection/>
    </xf>
    <xf numFmtId="0" fontId="12" fillId="0" borderId="37" xfId="20" applyFont="1" applyBorder="1" applyAlignment="1">
      <alignment horizontal="center"/>
      <protection/>
    </xf>
    <xf numFmtId="0" fontId="12" fillId="0" borderId="35" xfId="20" applyFont="1" applyBorder="1">
      <alignment/>
      <protection/>
    </xf>
    <xf numFmtId="0" fontId="12" fillId="7" borderId="36" xfId="20" applyFont="1" applyFill="1" applyBorder="1">
      <alignment/>
      <protection/>
    </xf>
    <xf numFmtId="0" fontId="12" fillId="0" borderId="36" xfId="20" applyFont="1" applyFill="1" applyBorder="1">
      <alignment/>
      <protection/>
    </xf>
    <xf numFmtId="0" fontId="12" fillId="0" borderId="38" xfId="20" applyFont="1" applyFill="1" applyBorder="1">
      <alignment/>
      <protection/>
    </xf>
    <xf numFmtId="0" fontId="12" fillId="0" borderId="37" xfId="20" applyFont="1" applyFill="1" applyBorder="1">
      <alignment/>
      <protection/>
    </xf>
    <xf numFmtId="0" fontId="12" fillId="5" borderId="38" xfId="20" applyFont="1" applyFill="1" applyBorder="1">
      <alignment/>
      <protection/>
    </xf>
    <xf numFmtId="0" fontId="12" fillId="0" borderId="35" xfId="20" applyFont="1" applyFill="1" applyBorder="1">
      <alignment/>
      <protection/>
    </xf>
    <xf numFmtId="0" fontId="12" fillId="0" borderId="36" xfId="20" applyFont="1" applyBorder="1">
      <alignment/>
      <protection/>
    </xf>
    <xf numFmtId="0" fontId="12" fillId="0" borderId="37" xfId="20" applyFont="1" applyBorder="1">
      <alignment/>
      <protection/>
    </xf>
    <xf numFmtId="0" fontId="12" fillId="0" borderId="0" xfId="20" applyFont="1" applyBorder="1">
      <alignment/>
      <protection/>
    </xf>
    <xf numFmtId="0" fontId="12" fillId="0" borderId="9" xfId="20" applyFont="1" applyBorder="1">
      <alignment/>
      <protection/>
    </xf>
    <xf numFmtId="0" fontId="12" fillId="0" borderId="24" xfId="20" applyFont="1" applyBorder="1">
      <alignment/>
      <protection/>
    </xf>
    <xf numFmtId="0" fontId="12" fillId="0" borderId="0" xfId="20" applyFont="1" applyFill="1" applyBorder="1">
      <alignment/>
      <protection/>
    </xf>
    <xf numFmtId="0" fontId="12" fillId="5" borderId="0" xfId="20" applyFont="1" applyFill="1" applyBorder="1">
      <alignment/>
      <protection/>
    </xf>
    <xf numFmtId="0" fontId="12" fillId="0" borderId="16" xfId="20" applyFont="1" applyBorder="1">
      <alignment/>
      <protection/>
    </xf>
    <xf numFmtId="0" fontId="12" fillId="8" borderId="36" xfId="20" applyFont="1" applyFill="1" applyBorder="1">
      <alignment/>
      <protection/>
    </xf>
    <xf numFmtId="0" fontId="12" fillId="0" borderId="36" xfId="20" applyFont="1" applyBorder="1" quotePrefix="1">
      <alignment/>
      <protection/>
    </xf>
    <xf numFmtId="0" fontId="12" fillId="0" borderId="39" xfId="20" applyFont="1" applyBorder="1">
      <alignment/>
      <protection/>
    </xf>
    <xf numFmtId="0" fontId="12" fillId="5" borderId="40" xfId="20" applyFont="1" applyFill="1" applyBorder="1">
      <alignment/>
      <protection/>
    </xf>
    <xf numFmtId="0" fontId="12" fillId="0" borderId="18" xfId="20" applyFont="1" applyBorder="1" applyAlignment="1">
      <alignment horizontal="center"/>
      <protection/>
    </xf>
    <xf numFmtId="0" fontId="12" fillId="0" borderId="19" xfId="20" applyFont="1" applyBorder="1" applyAlignment="1">
      <alignment horizontal="center"/>
      <protection/>
    </xf>
    <xf numFmtId="0" fontId="12" fillId="0" borderId="21" xfId="20" applyFont="1" applyBorder="1" applyAlignment="1">
      <alignment horizontal="center"/>
      <protection/>
    </xf>
    <xf numFmtId="0" fontId="12" fillId="0" borderId="18" xfId="20" applyFont="1" applyBorder="1">
      <alignment/>
      <protection/>
    </xf>
    <xf numFmtId="0" fontId="12" fillId="0" borderId="19" xfId="20" applyFont="1" applyFill="1" applyBorder="1">
      <alignment/>
      <protection/>
    </xf>
    <xf numFmtId="0" fontId="12" fillId="0" borderId="22" xfId="20" applyFont="1" applyFill="1" applyBorder="1">
      <alignment/>
      <protection/>
    </xf>
    <xf numFmtId="0" fontId="12" fillId="0" borderId="21" xfId="20" applyFont="1" applyFill="1" applyBorder="1">
      <alignment/>
      <protection/>
    </xf>
    <xf numFmtId="0" fontId="12" fillId="0" borderId="18" xfId="20" applyFont="1" applyFill="1" applyBorder="1">
      <alignment/>
      <protection/>
    </xf>
    <xf numFmtId="0" fontId="12" fillId="0" borderId="19" xfId="20" applyFont="1" applyBorder="1">
      <alignment/>
      <protection/>
    </xf>
    <xf numFmtId="0" fontId="12" fillId="0" borderId="21" xfId="20" applyFont="1" applyBorder="1">
      <alignment/>
      <protection/>
    </xf>
    <xf numFmtId="0" fontId="12" fillId="0" borderId="35" xfId="20" applyFont="1" applyFill="1" applyBorder="1" applyAlignment="1">
      <alignment horizontal="center"/>
      <protection/>
    </xf>
    <xf numFmtId="0" fontId="12" fillId="0" borderId="36" xfId="20" applyFont="1" applyFill="1" applyBorder="1" applyAlignment="1">
      <alignment horizontal="center"/>
      <protection/>
    </xf>
    <xf numFmtId="0" fontId="12" fillId="0" borderId="37" xfId="20" applyFont="1" applyFill="1" applyBorder="1" applyAlignment="1">
      <alignment horizontal="center"/>
      <protection/>
    </xf>
    <xf numFmtId="0" fontId="13" fillId="0" borderId="41" xfId="20" applyFont="1" applyBorder="1" applyAlignment="1">
      <alignment horizontal="center"/>
      <protection/>
    </xf>
    <xf numFmtId="0" fontId="10" fillId="0" borderId="42" xfId="20" applyFont="1" applyFill="1" applyBorder="1">
      <alignment/>
      <protection/>
    </xf>
    <xf numFmtId="0" fontId="12" fillId="0" borderId="43" xfId="20" applyFont="1" applyFill="1" applyBorder="1">
      <alignment/>
      <protection/>
    </xf>
    <xf numFmtId="0" fontId="12" fillId="0" borderId="44" xfId="20" applyFont="1" applyFill="1" applyBorder="1">
      <alignment/>
      <protection/>
    </xf>
    <xf numFmtId="0" fontId="12" fillId="7" borderId="19" xfId="20" applyFont="1" applyFill="1" applyBorder="1">
      <alignment/>
      <protection/>
    </xf>
    <xf numFmtId="0" fontId="12" fillId="8" borderId="19" xfId="20" applyFont="1" applyFill="1" applyBorder="1">
      <alignment/>
      <protection/>
    </xf>
    <xf numFmtId="0" fontId="12" fillId="0" borderId="19" xfId="20" applyFont="1" applyBorder="1" quotePrefix="1">
      <alignment/>
      <protection/>
    </xf>
    <xf numFmtId="0" fontId="12" fillId="0" borderId="24" xfId="20" applyFont="1" applyFill="1" applyBorder="1" quotePrefix="1">
      <alignment/>
      <protection/>
    </xf>
    <xf numFmtId="0" fontId="12" fillId="8" borderId="24" xfId="20" applyFont="1" applyFill="1" applyBorder="1">
      <alignment/>
      <protection/>
    </xf>
    <xf numFmtId="0" fontId="12" fillId="8" borderId="16" xfId="20" applyFont="1" applyFill="1" applyBorder="1">
      <alignment/>
      <protection/>
    </xf>
    <xf numFmtId="0" fontId="12" fillId="8" borderId="37" xfId="20" applyFont="1" applyFill="1" applyBorder="1">
      <alignment/>
      <protection/>
    </xf>
    <xf numFmtId="0" fontId="12" fillId="0" borderId="21" xfId="20" applyFont="1" applyFill="1" applyBorder="1" quotePrefix="1">
      <alignment/>
      <protection/>
    </xf>
    <xf numFmtId="0" fontId="12" fillId="5" borderId="22" xfId="20" applyFont="1" applyFill="1" applyBorder="1" quotePrefix="1">
      <alignment/>
      <protection/>
    </xf>
    <xf numFmtId="0" fontId="12" fillId="8" borderId="0" xfId="20" applyFont="1" applyFill="1" applyBorder="1">
      <alignment/>
      <protection/>
    </xf>
    <xf numFmtId="0" fontId="12" fillId="8" borderId="38" xfId="20" applyFont="1" applyFill="1" applyBorder="1">
      <alignment/>
      <protection/>
    </xf>
    <xf numFmtId="20" fontId="12" fillId="8" borderId="19" xfId="20" applyNumberFormat="1" applyFont="1" applyFill="1" applyBorder="1" quotePrefix="1">
      <alignment/>
      <protection/>
    </xf>
    <xf numFmtId="0" fontId="12" fillId="8" borderId="22" xfId="20" applyFont="1" applyFill="1" applyBorder="1">
      <alignment/>
      <protection/>
    </xf>
    <xf numFmtId="0" fontId="12" fillId="8" borderId="21" xfId="20" applyFont="1" applyFill="1" applyBorder="1">
      <alignment/>
      <protection/>
    </xf>
    <xf numFmtId="0" fontId="12" fillId="8" borderId="9" xfId="20" applyFont="1" applyFill="1" applyBorder="1">
      <alignment/>
      <protection/>
    </xf>
    <xf numFmtId="0" fontId="12" fillId="8" borderId="35" xfId="20" applyFont="1" applyFill="1" applyBorder="1">
      <alignment/>
      <protection/>
    </xf>
    <xf numFmtId="0" fontId="12" fillId="0" borderId="36" xfId="20" applyFont="1" applyFill="1" applyBorder="1" quotePrefix="1">
      <alignment/>
      <protection/>
    </xf>
    <xf numFmtId="0" fontId="12" fillId="8" borderId="21" xfId="20" applyFont="1" applyFill="1" applyBorder="1" quotePrefix="1">
      <alignment/>
      <protection/>
    </xf>
    <xf numFmtId="0" fontId="12" fillId="0" borderId="45" xfId="20" applyFont="1" applyBorder="1" applyAlignment="1">
      <alignment horizontal="center"/>
      <protection/>
    </xf>
    <xf numFmtId="0" fontId="12" fillId="0" borderId="46" xfId="20" applyFont="1" applyBorder="1" applyAlignment="1">
      <alignment horizontal="center"/>
      <protection/>
    </xf>
    <xf numFmtId="0" fontId="12" fillId="0" borderId="41" xfId="20" applyFont="1" applyBorder="1" applyAlignment="1">
      <alignment horizontal="center"/>
      <protection/>
    </xf>
    <xf numFmtId="0" fontId="12" fillId="0" borderId="45" xfId="20" applyFont="1" applyFill="1" applyBorder="1">
      <alignment/>
      <protection/>
    </xf>
    <xf numFmtId="0" fontId="10" fillId="0" borderId="47" xfId="20" applyFont="1" applyFill="1" applyBorder="1">
      <alignment/>
      <protection/>
    </xf>
    <xf numFmtId="0" fontId="12" fillId="0" borderId="48" xfId="20" applyFont="1" applyBorder="1">
      <alignment/>
      <protection/>
    </xf>
    <xf numFmtId="0" fontId="12" fillId="0" borderId="48" xfId="20" applyFont="1" applyFill="1" applyBorder="1">
      <alignment/>
      <protection/>
    </xf>
    <xf numFmtId="0" fontId="12" fillId="0" borderId="49" xfId="20" applyFont="1" applyFill="1" applyBorder="1">
      <alignment/>
      <protection/>
    </xf>
    <xf numFmtId="0" fontId="12" fillId="5" borderId="48" xfId="20" applyFont="1" applyFill="1" applyBorder="1">
      <alignment/>
      <protection/>
    </xf>
    <xf numFmtId="0" fontId="12" fillId="0" borderId="50" xfId="20" applyFont="1" applyFill="1" applyBorder="1">
      <alignment/>
      <protection/>
    </xf>
    <xf numFmtId="0" fontId="12" fillId="0" borderId="51" xfId="20" applyFont="1" applyBorder="1">
      <alignment/>
      <protection/>
    </xf>
    <xf numFmtId="0" fontId="12" fillId="0" borderId="41" xfId="20" applyFont="1" applyBorder="1">
      <alignment/>
      <protection/>
    </xf>
    <xf numFmtId="0" fontId="12" fillId="0" borderId="52" xfId="20" applyFont="1" applyFill="1" applyBorder="1">
      <alignment/>
      <protection/>
    </xf>
    <xf numFmtId="0" fontId="12" fillId="0" borderId="53" xfId="20" applyFont="1" applyFill="1" applyBorder="1">
      <alignment/>
      <protection/>
    </xf>
    <xf numFmtId="0" fontId="12" fillId="0" borderId="19" xfId="20" applyFont="1" applyFill="1" applyBorder="1" quotePrefix="1">
      <alignment/>
      <protection/>
    </xf>
    <xf numFmtId="0" fontId="12" fillId="8" borderId="54" xfId="20" applyFont="1" applyFill="1" applyBorder="1">
      <alignment/>
      <protection/>
    </xf>
    <xf numFmtId="0" fontId="12" fillId="5" borderId="0" xfId="20" applyFont="1" applyFill="1" applyBorder="1" quotePrefix="1">
      <alignment/>
      <protection/>
    </xf>
    <xf numFmtId="0" fontId="12" fillId="0" borderId="54" xfId="20" applyFont="1" applyFill="1" applyBorder="1">
      <alignment/>
      <protection/>
    </xf>
    <xf numFmtId="0" fontId="12" fillId="8" borderId="10" xfId="20" applyFont="1" applyFill="1" applyBorder="1">
      <alignment/>
      <protection/>
    </xf>
    <xf numFmtId="0" fontId="12" fillId="8" borderId="19" xfId="20" applyFont="1" applyFill="1" applyBorder="1" quotePrefix="1">
      <alignment/>
      <protection/>
    </xf>
    <xf numFmtId="0" fontId="12" fillId="0" borderId="9" xfId="20" applyFont="1" applyFill="1" applyBorder="1" quotePrefix="1">
      <alignment/>
      <protection/>
    </xf>
    <xf numFmtId="0" fontId="12" fillId="0" borderId="14" xfId="20" applyFont="1" applyBorder="1">
      <alignment/>
      <protection/>
    </xf>
    <xf numFmtId="0" fontId="14" fillId="0" borderId="9" xfId="20" applyFont="1" applyFill="1" applyBorder="1">
      <alignment/>
      <protection/>
    </xf>
    <xf numFmtId="0" fontId="12" fillId="0" borderId="55" xfId="20" applyFont="1" applyFill="1" applyBorder="1" applyAlignment="1">
      <alignment horizontal="center"/>
      <protection/>
    </xf>
    <xf numFmtId="0" fontId="12" fillId="0" borderId="56" xfId="20" applyFont="1" applyFill="1" applyBorder="1" applyAlignment="1">
      <alignment horizontal="center"/>
      <protection/>
    </xf>
    <xf numFmtId="0" fontId="12" fillId="0" borderId="57" xfId="20" applyFont="1" applyFill="1" applyBorder="1" applyAlignment="1">
      <alignment horizontal="center"/>
      <protection/>
    </xf>
    <xf numFmtId="0" fontId="12" fillId="0" borderId="55" xfId="20" applyFont="1" applyFill="1" applyBorder="1">
      <alignment/>
      <protection/>
    </xf>
    <xf numFmtId="0" fontId="10" fillId="0" borderId="58" xfId="20" applyFont="1" applyFill="1" applyBorder="1">
      <alignment/>
      <protection/>
    </xf>
    <xf numFmtId="0" fontId="12" fillId="0" borderId="59" xfId="20" applyFont="1" applyFill="1" applyBorder="1">
      <alignment/>
      <protection/>
    </xf>
    <xf numFmtId="0" fontId="12" fillId="0" borderId="60" xfId="20" applyFont="1" applyFill="1" applyBorder="1">
      <alignment/>
      <protection/>
    </xf>
    <xf numFmtId="0" fontId="12" fillId="5" borderId="59" xfId="20" applyFont="1" applyFill="1" applyBorder="1">
      <alignment/>
      <protection/>
    </xf>
    <xf numFmtId="0" fontId="12" fillId="0" borderId="61" xfId="20" applyFont="1" applyFill="1" applyBorder="1">
      <alignment/>
      <protection/>
    </xf>
    <xf numFmtId="0" fontId="12" fillId="0" borderId="62" xfId="20" applyFont="1" applyFill="1" applyBorder="1">
      <alignment/>
      <protection/>
    </xf>
    <xf numFmtId="0" fontId="12" fillId="0" borderId="57" xfId="20" applyFont="1" applyFill="1" applyBorder="1">
      <alignment/>
      <protection/>
    </xf>
    <xf numFmtId="0" fontId="12" fillId="5" borderId="63" xfId="20" applyFont="1" applyFill="1" applyBorder="1">
      <alignment/>
      <protection/>
    </xf>
    <xf numFmtId="0" fontId="10" fillId="0" borderId="38" xfId="20" applyFont="1" applyFill="1" applyBorder="1">
      <alignment/>
      <protection/>
    </xf>
    <xf numFmtId="0" fontId="12" fillId="0" borderId="64" xfId="20" applyFont="1" applyFill="1" applyBorder="1">
      <alignment/>
      <protection/>
    </xf>
    <xf numFmtId="0" fontId="12" fillId="0" borderId="45" xfId="20" applyFont="1" applyFill="1" applyBorder="1" applyAlignment="1">
      <alignment horizontal="center"/>
      <protection/>
    </xf>
    <xf numFmtId="0" fontId="12" fillId="0" borderId="46" xfId="20" applyFont="1" applyFill="1" applyBorder="1" applyAlignment="1">
      <alignment horizontal="center"/>
      <protection/>
    </xf>
    <xf numFmtId="0" fontId="12" fillId="0" borderId="41" xfId="20" applyFont="1" applyFill="1" applyBorder="1" applyAlignment="1">
      <alignment horizontal="center"/>
      <protection/>
    </xf>
    <xf numFmtId="0" fontId="12" fillId="0" borderId="51" xfId="20" applyFont="1" applyFill="1" applyBorder="1">
      <alignment/>
      <protection/>
    </xf>
    <xf numFmtId="0" fontId="12" fillId="0" borderId="41" xfId="20" applyFont="1" applyFill="1" applyBorder="1">
      <alignment/>
      <protection/>
    </xf>
    <xf numFmtId="0" fontId="12" fillId="8" borderId="52" xfId="20" applyFont="1" applyFill="1" applyBorder="1">
      <alignment/>
      <protection/>
    </xf>
    <xf numFmtId="0" fontId="14" fillId="0" borderId="24" xfId="20" applyFont="1" applyFill="1" applyBorder="1">
      <alignment/>
      <protection/>
    </xf>
    <xf numFmtId="0" fontId="12" fillId="0" borderId="39" xfId="20" applyFont="1" applyFill="1" applyBorder="1">
      <alignment/>
      <protection/>
    </xf>
    <xf numFmtId="0" fontId="12" fillId="0" borderId="38" xfId="20" applyFont="1" applyFill="1" applyBorder="1" quotePrefix="1">
      <alignment/>
      <protection/>
    </xf>
    <xf numFmtId="20" fontId="12" fillId="0" borderId="19" xfId="20" applyNumberFormat="1" applyFont="1" applyBorder="1">
      <alignment/>
      <protection/>
    </xf>
    <xf numFmtId="20" fontId="12" fillId="0" borderId="19" xfId="20" applyNumberFormat="1" applyFont="1" applyFill="1" applyBorder="1">
      <alignment/>
      <protection/>
    </xf>
    <xf numFmtId="0" fontId="12" fillId="2" borderId="24" xfId="20" applyFont="1" applyFill="1" applyBorder="1">
      <alignment/>
      <protection/>
    </xf>
    <xf numFmtId="0" fontId="12" fillId="2" borderId="19" xfId="20" applyFont="1" applyFill="1" applyBorder="1">
      <alignment/>
      <protection/>
    </xf>
    <xf numFmtId="0" fontId="12" fillId="0" borderId="32" xfId="20" applyFont="1" applyBorder="1" applyAlignment="1">
      <alignment horizontal="center"/>
      <protection/>
    </xf>
    <xf numFmtId="0" fontId="12" fillId="0" borderId="33" xfId="20" applyFont="1" applyBorder="1" applyAlignment="1">
      <alignment horizontal="center"/>
      <protection/>
    </xf>
    <xf numFmtId="0" fontId="12" fillId="0" borderId="65" xfId="20" applyFont="1" applyBorder="1" applyAlignment="1">
      <alignment horizontal="center"/>
      <protection/>
    </xf>
    <xf numFmtId="0" fontId="12" fillId="2" borderId="33" xfId="20" applyFont="1" applyFill="1" applyBorder="1">
      <alignment/>
      <protection/>
    </xf>
    <xf numFmtId="0" fontId="12" fillId="0" borderId="65" xfId="20" applyFont="1" applyFill="1" applyBorder="1">
      <alignment/>
      <protection/>
    </xf>
    <xf numFmtId="0" fontId="12" fillId="5" borderId="66" xfId="20" applyFont="1" applyFill="1" applyBorder="1">
      <alignment/>
      <protection/>
    </xf>
    <xf numFmtId="0" fontId="12" fillId="0" borderId="33" xfId="20" applyFont="1" applyBorder="1">
      <alignment/>
      <protection/>
    </xf>
    <xf numFmtId="0" fontId="12" fillId="0" borderId="65" xfId="20" applyFont="1" applyBorder="1">
      <alignment/>
      <protection/>
    </xf>
    <xf numFmtId="0" fontId="12" fillId="2" borderId="36" xfId="20" applyFont="1" applyFill="1" applyBorder="1">
      <alignment/>
      <protection/>
    </xf>
    <xf numFmtId="0" fontId="12" fillId="0" borderId="66" xfId="20" applyFont="1" applyFill="1" applyBorder="1">
      <alignment/>
      <protection/>
    </xf>
    <xf numFmtId="0" fontId="12" fillId="3" borderId="24" xfId="20" applyFont="1" applyFill="1" applyBorder="1">
      <alignment/>
      <protection/>
    </xf>
    <xf numFmtId="0" fontId="12" fillId="3" borderId="36" xfId="20" applyFont="1" applyFill="1" applyBorder="1">
      <alignment/>
      <protection/>
    </xf>
    <xf numFmtId="0" fontId="12" fillId="0" borderId="67" xfId="20" applyFont="1" applyBorder="1" applyAlignment="1">
      <alignment horizontal="center"/>
      <protection/>
    </xf>
    <xf numFmtId="0" fontId="12" fillId="3" borderId="19" xfId="20" applyFont="1" applyFill="1" applyBorder="1">
      <alignment/>
      <protection/>
    </xf>
    <xf numFmtId="0" fontId="12" fillId="3" borderId="9" xfId="20" applyFont="1" applyFill="1" applyBorder="1">
      <alignment/>
      <protection/>
    </xf>
    <xf numFmtId="0" fontId="12" fillId="3" borderId="35" xfId="20" applyFont="1" applyFill="1" applyBorder="1">
      <alignment/>
      <protection/>
    </xf>
    <xf numFmtId="0" fontId="12" fillId="3" borderId="18" xfId="20" applyFont="1" applyFill="1" applyBorder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pielplan TBH" xfId="20"/>
    <cellStyle name="Currency" xfId="21"/>
    <cellStyle name="Currency [0]" xfId="22"/>
  </cellStyles>
  <dxfs count="4"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b/>
        <i val="0"/>
        <color rgb="FF0000FF"/>
      </font>
      <border/>
    </dxf>
    <dxf>
      <font>
        <b val="0"/>
        <i val="0"/>
        <strike val="0"/>
        <color auto="1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Z414"/>
  <sheetViews>
    <sheetView showGridLines="0" showRowColHeaders="0" tabSelected="1" zoomScaleSheetLayoutView="50" workbookViewId="0" topLeftCell="A1">
      <pane xSplit="8" ySplit="5" topLeftCell="I18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00" sqref="I200"/>
    </sheetView>
  </sheetViews>
  <sheetFormatPr defaultColWidth="11.421875" defaultRowHeight="12.75" outlineLevelCol="1"/>
  <cols>
    <col min="1" max="1" width="2.7109375" style="35" customWidth="1"/>
    <col min="2" max="4" width="3.00390625" style="35" customWidth="1"/>
    <col min="5" max="6" width="4.421875" style="35" customWidth="1"/>
    <col min="7" max="7" width="3.421875" style="35" customWidth="1"/>
    <col min="8" max="8" width="9.7109375" style="35" customWidth="1"/>
    <col min="9" max="10" width="15.7109375" style="35" customWidth="1" outlineLevel="1"/>
    <col min="11" max="12" width="15.7109375" style="55" customWidth="1" outlineLevel="1"/>
    <col min="13" max="13" width="1.7109375" style="55" customWidth="1"/>
    <col min="14" max="25" width="15.7109375" style="35" customWidth="1" outlineLevel="1"/>
    <col min="26" max="26" width="9.7109375" style="35" customWidth="1"/>
    <col min="27" max="27" width="17.421875" style="35" bestFit="1" customWidth="1"/>
    <col min="28" max="16384" width="11.421875" style="35" customWidth="1"/>
  </cols>
  <sheetData>
    <row r="1" spans="1:26" s="1" customFormat="1" ht="20.25" thickBot="1">
      <c r="A1" s="1" t="s">
        <v>0</v>
      </c>
      <c r="H1" s="1" t="s">
        <v>1</v>
      </c>
      <c r="K1" s="2"/>
      <c r="L1" s="2"/>
      <c r="M1" s="2"/>
      <c r="N1" s="2"/>
      <c r="O1" s="2"/>
      <c r="P1" s="3"/>
      <c r="Q1" s="4" t="s">
        <v>2</v>
      </c>
      <c r="R1" s="4"/>
      <c r="S1" s="5"/>
      <c r="T1" s="3"/>
      <c r="U1" s="5"/>
      <c r="V1" s="6" t="s">
        <v>3</v>
      </c>
      <c r="W1" s="6"/>
      <c r="X1" s="5"/>
      <c r="Y1" s="7">
        <v>39176</v>
      </c>
      <c r="Z1" s="8">
        <f>_XLL.KALENDERWOCHE(Y1)</f>
        <v>14</v>
      </c>
    </row>
    <row r="2" spans="8:26" s="9" customFormat="1" ht="11.25">
      <c r="H2" s="10"/>
      <c r="I2" s="11" t="s">
        <v>4</v>
      </c>
      <c r="J2" s="11" t="s">
        <v>5</v>
      </c>
      <c r="K2" s="12" t="s">
        <v>6</v>
      </c>
      <c r="L2" s="13" t="s">
        <v>7</v>
      </c>
      <c r="M2" s="14"/>
      <c r="N2" s="15" t="s">
        <v>8</v>
      </c>
      <c r="O2" s="16" t="s">
        <v>9</v>
      </c>
      <c r="P2" s="11" t="s">
        <v>10</v>
      </c>
      <c r="Q2" s="11" t="s">
        <v>11</v>
      </c>
      <c r="R2" s="11" t="s">
        <v>12</v>
      </c>
      <c r="S2" s="11" t="s">
        <v>13</v>
      </c>
      <c r="T2" s="11" t="s">
        <v>14</v>
      </c>
      <c r="U2" s="11" t="s">
        <v>15</v>
      </c>
      <c r="V2" s="11" t="s">
        <v>16</v>
      </c>
      <c r="W2" s="11" t="s">
        <v>17</v>
      </c>
      <c r="X2" s="11" t="s">
        <v>18</v>
      </c>
      <c r="Y2" s="12" t="s">
        <v>19</v>
      </c>
      <c r="Z2" s="17">
        <f aca="true" t="shared" si="0" ref="Z2:Z33">IF(H2&lt;&gt;"",H2,"")</f>
      </c>
    </row>
    <row r="3" spans="1:26" s="9" customFormat="1" ht="12" thickBot="1">
      <c r="A3" s="9" t="s">
        <v>20</v>
      </c>
      <c r="G3" s="9" t="s">
        <v>21</v>
      </c>
      <c r="H3" s="18"/>
      <c r="I3" s="19" t="s">
        <v>22</v>
      </c>
      <c r="J3" s="19" t="s">
        <v>23</v>
      </c>
      <c r="K3" s="20" t="s">
        <v>24</v>
      </c>
      <c r="L3" s="21" t="s">
        <v>24</v>
      </c>
      <c r="M3" s="22"/>
      <c r="N3" s="23" t="s">
        <v>25</v>
      </c>
      <c r="O3" s="24" t="s">
        <v>26</v>
      </c>
      <c r="P3" s="19" t="s">
        <v>27</v>
      </c>
      <c r="Q3" s="19" t="s">
        <v>28</v>
      </c>
      <c r="R3" s="19" t="s">
        <v>29</v>
      </c>
      <c r="S3" s="19" t="s">
        <v>30</v>
      </c>
      <c r="T3" s="19" t="s">
        <v>31</v>
      </c>
      <c r="U3" s="19" t="s">
        <v>31</v>
      </c>
      <c r="V3" s="19" t="s">
        <v>30</v>
      </c>
      <c r="W3" s="19" t="s">
        <v>31</v>
      </c>
      <c r="X3" s="19" t="s">
        <v>31</v>
      </c>
      <c r="Y3" s="20"/>
      <c r="Z3" s="25">
        <f t="shared" si="0"/>
      </c>
    </row>
    <row r="4" spans="1:26" ht="11.25">
      <c r="A4" s="26" t="s">
        <v>32</v>
      </c>
      <c r="B4" s="27" t="s">
        <v>33</v>
      </c>
      <c r="C4" s="27" t="s">
        <v>34</v>
      </c>
      <c r="D4" s="27" t="s">
        <v>34</v>
      </c>
      <c r="E4" s="27" t="s">
        <v>35</v>
      </c>
      <c r="F4" s="28" t="s">
        <v>36</v>
      </c>
      <c r="G4" s="28" t="s">
        <v>21</v>
      </c>
      <c r="H4" s="29" t="s">
        <v>37</v>
      </c>
      <c r="I4" s="30" t="s">
        <v>38</v>
      </c>
      <c r="J4" s="31" t="s">
        <v>39</v>
      </c>
      <c r="K4" s="30" t="s">
        <v>40</v>
      </c>
      <c r="L4" s="32" t="s">
        <v>40</v>
      </c>
      <c r="M4" s="33"/>
      <c r="N4" s="29" t="s">
        <v>41</v>
      </c>
      <c r="O4" s="34" t="s">
        <v>42</v>
      </c>
      <c r="P4" s="30" t="s">
        <v>40</v>
      </c>
      <c r="Q4" s="30" t="s">
        <v>41</v>
      </c>
      <c r="R4" s="31" t="s">
        <v>39</v>
      </c>
      <c r="S4" s="30" t="s">
        <v>41</v>
      </c>
      <c r="T4" s="30" t="s">
        <v>39</v>
      </c>
      <c r="U4" s="30" t="s">
        <v>39</v>
      </c>
      <c r="V4" s="30" t="s">
        <v>41</v>
      </c>
      <c r="W4" s="30" t="s">
        <v>40</v>
      </c>
      <c r="X4" s="30" t="s">
        <v>40</v>
      </c>
      <c r="Y4" s="31"/>
      <c r="Z4" s="32" t="str">
        <f t="shared" si="0"/>
        <v>RS &amp; MV</v>
      </c>
    </row>
    <row r="5" spans="1:26" ht="12" thickBot="1">
      <c r="A5" s="36"/>
      <c r="B5" s="37"/>
      <c r="C5" s="37"/>
      <c r="D5" s="37"/>
      <c r="E5" s="37"/>
      <c r="F5" s="38"/>
      <c r="G5" s="38"/>
      <c r="H5" s="39" t="s">
        <v>43</v>
      </c>
      <c r="I5" s="40" t="s">
        <v>39</v>
      </c>
      <c r="J5" s="41" t="s">
        <v>44</v>
      </c>
      <c r="K5" s="40" t="s">
        <v>45</v>
      </c>
      <c r="L5" s="42" t="s">
        <v>46</v>
      </c>
      <c r="M5" s="43"/>
      <c r="N5" s="39" t="s">
        <v>47</v>
      </c>
      <c r="O5" s="44" t="s">
        <v>48</v>
      </c>
      <c r="P5" s="40" t="s">
        <v>49</v>
      </c>
      <c r="Q5" s="40" t="s">
        <v>45</v>
      </c>
      <c r="R5" s="40" t="s">
        <v>50</v>
      </c>
      <c r="S5" s="40" t="s">
        <v>46</v>
      </c>
      <c r="T5" s="40" t="s">
        <v>51</v>
      </c>
      <c r="U5" s="40" t="s">
        <v>52</v>
      </c>
      <c r="V5" s="40" t="s">
        <v>51</v>
      </c>
      <c r="W5" s="40" t="s">
        <v>52</v>
      </c>
      <c r="X5" s="40" t="s">
        <v>52</v>
      </c>
      <c r="Y5" s="41"/>
      <c r="Z5" s="42" t="str">
        <f t="shared" si="0"/>
        <v>Kapitän</v>
      </c>
    </row>
    <row r="6" spans="1:26" s="55" customFormat="1" ht="12" thickTop="1">
      <c r="A6" s="45" t="str">
        <f aca="true" t="shared" si="1" ref="A6:D13">IF(I6&lt;&gt;"","x","")</f>
        <v>x</v>
      </c>
      <c r="B6" s="46">
        <f t="shared" si="1"/>
      </c>
      <c r="C6" s="46">
        <f t="shared" si="1"/>
      </c>
      <c r="D6" s="46">
        <f t="shared" si="1"/>
      </c>
      <c r="E6" s="46"/>
      <c r="F6" s="47"/>
      <c r="G6" s="47">
        <v>20</v>
      </c>
      <c r="H6" s="48" t="s">
        <v>53</v>
      </c>
      <c r="I6" s="49" t="s">
        <v>54</v>
      </c>
      <c r="J6" s="49"/>
      <c r="K6" s="49"/>
      <c r="L6" s="50"/>
      <c r="M6" s="51"/>
      <c r="N6" s="52"/>
      <c r="O6" s="53"/>
      <c r="P6" s="49"/>
      <c r="Q6" s="49"/>
      <c r="R6" s="53"/>
      <c r="S6" s="49"/>
      <c r="T6" s="49"/>
      <c r="U6" s="49"/>
      <c r="V6" s="49"/>
      <c r="W6" s="49"/>
      <c r="X6" s="49"/>
      <c r="Y6" s="54"/>
      <c r="Z6" s="50" t="str">
        <f t="shared" si="0"/>
        <v>20./21.05.</v>
      </c>
    </row>
    <row r="7" spans="1:26" s="68" customFormat="1" ht="12" thickBot="1">
      <c r="A7" s="56" t="str">
        <f t="shared" si="1"/>
        <v>x</v>
      </c>
      <c r="B7" s="57">
        <f t="shared" si="1"/>
      </c>
      <c r="C7" s="57">
        <f t="shared" si="1"/>
      </c>
      <c r="D7" s="57">
        <f t="shared" si="1"/>
      </c>
      <c r="E7" s="57"/>
      <c r="F7" s="58"/>
      <c r="G7" s="58">
        <f>G6</f>
        <v>20</v>
      </c>
      <c r="H7" s="59"/>
      <c r="I7" s="60" t="s">
        <v>55</v>
      </c>
      <c r="J7" s="61"/>
      <c r="K7" s="62"/>
      <c r="L7" s="63"/>
      <c r="M7" s="64"/>
      <c r="N7" s="65"/>
      <c r="O7" s="61"/>
      <c r="P7" s="61"/>
      <c r="Q7" s="61"/>
      <c r="R7" s="61"/>
      <c r="S7" s="61"/>
      <c r="T7" s="61"/>
      <c r="U7" s="61"/>
      <c r="V7" s="61"/>
      <c r="W7" s="61"/>
      <c r="X7" s="61"/>
      <c r="Y7" s="66"/>
      <c r="Z7" s="67">
        <f t="shared" si="0"/>
      </c>
    </row>
    <row r="8" spans="1:26" s="68" customFormat="1" ht="12" thickTop="1">
      <c r="A8" s="36" t="str">
        <f t="shared" si="1"/>
        <v>x</v>
      </c>
      <c r="B8" s="37">
        <f t="shared" si="1"/>
      </c>
      <c r="C8" s="37">
        <f t="shared" si="1"/>
      </c>
      <c r="D8" s="37">
        <f t="shared" si="1"/>
      </c>
      <c r="E8" s="37"/>
      <c r="F8" s="38"/>
      <c r="G8" s="38">
        <v>21</v>
      </c>
      <c r="H8" s="69" t="s">
        <v>56</v>
      </c>
      <c r="I8" s="70" t="s">
        <v>57</v>
      </c>
      <c r="J8" s="70"/>
      <c r="K8" s="71"/>
      <c r="L8" s="50"/>
      <c r="M8" s="72"/>
      <c r="N8" s="48"/>
      <c r="O8" s="49"/>
      <c r="P8" s="49"/>
      <c r="Q8" s="49"/>
      <c r="R8" s="49"/>
      <c r="S8" s="49"/>
      <c r="T8" s="49"/>
      <c r="U8" s="49"/>
      <c r="V8" s="49"/>
      <c r="W8" s="49"/>
      <c r="X8" s="49"/>
      <c r="Y8" s="70"/>
      <c r="Z8" s="73" t="str">
        <f t="shared" si="0"/>
        <v>Di, 23.05.</v>
      </c>
    </row>
    <row r="9" spans="1:26" s="68" customFormat="1" ht="12" thickBot="1">
      <c r="A9" s="56" t="str">
        <f t="shared" si="1"/>
        <v>x</v>
      </c>
      <c r="B9" s="57">
        <f t="shared" si="1"/>
      </c>
      <c r="C9" s="57">
        <f t="shared" si="1"/>
      </c>
      <c r="D9" s="57">
        <f t="shared" si="1"/>
      </c>
      <c r="E9" s="57"/>
      <c r="F9" s="58"/>
      <c r="G9" s="58">
        <f>G8</f>
        <v>21</v>
      </c>
      <c r="H9" s="59"/>
      <c r="I9" s="74" t="s">
        <v>58</v>
      </c>
      <c r="J9" s="75"/>
      <c r="K9" s="62"/>
      <c r="L9" s="63"/>
      <c r="M9" s="64"/>
      <c r="N9" s="65"/>
      <c r="O9" s="61"/>
      <c r="P9" s="61"/>
      <c r="Q9" s="61"/>
      <c r="R9" s="61"/>
      <c r="S9" s="61"/>
      <c r="T9" s="61"/>
      <c r="U9" s="61"/>
      <c r="V9" s="61"/>
      <c r="W9" s="61"/>
      <c r="X9" s="61"/>
      <c r="Y9" s="66"/>
      <c r="Z9" s="67">
        <f t="shared" si="0"/>
      </c>
    </row>
    <row r="10" spans="1:26" s="68" customFormat="1" ht="12" thickTop="1">
      <c r="A10" s="36">
        <f t="shared" si="1"/>
      </c>
      <c r="B10" s="37" t="str">
        <f t="shared" si="1"/>
        <v>x</v>
      </c>
      <c r="C10" s="37" t="str">
        <f t="shared" si="1"/>
        <v>x</v>
      </c>
      <c r="D10" s="37" t="str">
        <f t="shared" si="1"/>
        <v>x</v>
      </c>
      <c r="E10" s="37"/>
      <c r="F10" s="38"/>
      <c r="G10" s="38">
        <v>24</v>
      </c>
      <c r="H10" s="69" t="s">
        <v>59</v>
      </c>
      <c r="I10" s="49"/>
      <c r="J10" s="70" t="s">
        <v>60</v>
      </c>
      <c r="K10" s="70" t="s">
        <v>60</v>
      </c>
      <c r="L10" s="76" t="s">
        <v>60</v>
      </c>
      <c r="M10" s="77"/>
      <c r="N10" s="48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70"/>
      <c r="Z10" s="73" t="str">
        <f t="shared" si="0"/>
        <v>17./18.06.</v>
      </c>
    </row>
    <row r="11" spans="1:26" s="68" customFormat="1" ht="11.25">
      <c r="A11" s="78">
        <f t="shared" si="1"/>
      </c>
      <c r="B11" s="79" t="str">
        <f t="shared" si="1"/>
        <v>x</v>
      </c>
      <c r="C11" s="79" t="str">
        <f t="shared" si="1"/>
        <v>x</v>
      </c>
      <c r="D11" s="79" t="str">
        <f t="shared" si="1"/>
        <v>x</v>
      </c>
      <c r="E11" s="79"/>
      <c r="F11" s="80"/>
      <c r="G11" s="80">
        <f>G10</f>
        <v>24</v>
      </c>
      <c r="H11" s="81"/>
      <c r="I11" s="82"/>
      <c r="J11" s="82" t="s">
        <v>61</v>
      </c>
      <c r="K11" s="83" t="s">
        <v>62</v>
      </c>
      <c r="L11" s="84" t="s">
        <v>63</v>
      </c>
      <c r="M11" s="33"/>
      <c r="N11" s="85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6"/>
      <c r="Z11" s="87">
        <f t="shared" si="0"/>
      </c>
    </row>
    <row r="12" spans="1:26" s="68" customFormat="1" ht="11.25">
      <c r="A12" s="36" t="str">
        <f t="shared" si="1"/>
        <v>x</v>
      </c>
      <c r="B12" s="37">
        <f t="shared" si="1"/>
      </c>
      <c r="C12" s="37">
        <f t="shared" si="1"/>
      </c>
      <c r="D12" s="37">
        <f t="shared" si="1"/>
      </c>
      <c r="E12" s="37"/>
      <c r="F12" s="38"/>
      <c r="G12" s="38">
        <v>25</v>
      </c>
      <c r="H12" s="69" t="s">
        <v>64</v>
      </c>
      <c r="I12" s="70" t="s">
        <v>57</v>
      </c>
      <c r="J12" s="70"/>
      <c r="K12" s="71"/>
      <c r="L12" s="50"/>
      <c r="M12" s="72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70"/>
      <c r="Z12" s="73" t="str">
        <f t="shared" si="0"/>
        <v>Mi, 21.06.</v>
      </c>
    </row>
    <row r="13" spans="1:26" s="68" customFormat="1" ht="12" thickBot="1">
      <c r="A13" s="56" t="str">
        <f t="shared" si="1"/>
        <v>x</v>
      </c>
      <c r="B13" s="57">
        <f t="shared" si="1"/>
      </c>
      <c r="C13" s="57">
        <f t="shared" si="1"/>
      </c>
      <c r="D13" s="57">
        <f t="shared" si="1"/>
      </c>
      <c r="E13" s="57"/>
      <c r="F13" s="58"/>
      <c r="G13" s="58">
        <f>G12</f>
        <v>25</v>
      </c>
      <c r="H13" s="59"/>
      <c r="I13" s="74" t="s">
        <v>65</v>
      </c>
      <c r="J13" s="75"/>
      <c r="K13" s="62"/>
      <c r="L13" s="63"/>
      <c r="M13" s="64"/>
      <c r="N13" s="65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6"/>
      <c r="Z13" s="67">
        <f t="shared" si="0"/>
      </c>
    </row>
    <row r="14" spans="1:26" s="55" customFormat="1" ht="12.75" thickBot="1" thickTop="1">
      <c r="A14" s="88" t="s">
        <v>66</v>
      </c>
      <c r="B14" s="89" t="s">
        <v>66</v>
      </c>
      <c r="C14" s="89" t="s">
        <v>66</v>
      </c>
      <c r="D14" s="89" t="s">
        <v>66</v>
      </c>
      <c r="E14" s="89" t="s">
        <v>66</v>
      </c>
      <c r="F14" s="90" t="s">
        <v>66</v>
      </c>
      <c r="G14" s="91" t="s">
        <v>67</v>
      </c>
      <c r="H14" s="65" t="s">
        <v>68</v>
      </c>
      <c r="I14" s="92" t="s">
        <v>69</v>
      </c>
      <c r="J14" s="62"/>
      <c r="K14" s="62"/>
      <c r="L14" s="93"/>
      <c r="M14" s="64"/>
      <c r="N14" s="94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3" t="str">
        <f t="shared" si="0"/>
        <v>24.06.-08.08.</v>
      </c>
    </row>
    <row r="15" spans="1:26" s="68" customFormat="1" ht="12" thickTop="1">
      <c r="A15" s="36" t="str">
        <f aca="true" t="shared" si="2" ref="A15:A50">IF(I15&lt;&gt;"","x","")</f>
        <v>x</v>
      </c>
      <c r="B15" s="37">
        <f aca="true" t="shared" si="3" ref="B15:B50">IF(J15&lt;&gt;"","x","")</f>
      </c>
      <c r="C15" s="37">
        <f aca="true" t="shared" si="4" ref="C15:C50">IF(K15&lt;&gt;"","x","")</f>
      </c>
      <c r="D15" s="37">
        <f aca="true" t="shared" si="5" ref="D15:D50">IF(L15&lt;&gt;"","x","")</f>
      </c>
      <c r="E15" s="37"/>
      <c r="F15" s="38"/>
      <c r="G15" s="38">
        <v>32</v>
      </c>
      <c r="H15" s="69" t="s">
        <v>70</v>
      </c>
      <c r="I15" s="70" t="s">
        <v>71</v>
      </c>
      <c r="J15" s="70"/>
      <c r="K15" s="71"/>
      <c r="L15" s="50"/>
      <c r="M15" s="72"/>
      <c r="N15" s="48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70"/>
      <c r="Z15" s="73" t="str">
        <f t="shared" si="0"/>
        <v>Sa, 12.08.</v>
      </c>
    </row>
    <row r="16" spans="1:26" s="68" customFormat="1" ht="12" thickBot="1">
      <c r="A16" s="56" t="str">
        <f t="shared" si="2"/>
        <v>x</v>
      </c>
      <c r="B16" s="57">
        <f t="shared" si="3"/>
      </c>
      <c r="C16" s="57">
        <f t="shared" si="4"/>
      </c>
      <c r="D16" s="57">
        <f t="shared" si="5"/>
      </c>
      <c r="E16" s="57"/>
      <c r="F16" s="58"/>
      <c r="G16" s="58">
        <f>G15</f>
        <v>32</v>
      </c>
      <c r="H16" s="59"/>
      <c r="I16" s="74" t="s">
        <v>72</v>
      </c>
      <c r="J16" s="75"/>
      <c r="K16" s="62"/>
      <c r="L16" s="63"/>
      <c r="M16" s="64"/>
      <c r="N16" s="65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6"/>
      <c r="Z16" s="67">
        <f t="shared" si="0"/>
      </c>
    </row>
    <row r="17" spans="1:26" s="68" customFormat="1" ht="12" thickTop="1">
      <c r="A17" s="36" t="str">
        <f t="shared" si="2"/>
        <v>x</v>
      </c>
      <c r="B17" s="37" t="str">
        <f t="shared" si="3"/>
        <v>x</v>
      </c>
      <c r="C17" s="37">
        <f t="shared" si="4"/>
      </c>
      <c r="D17" s="37">
        <f t="shared" si="5"/>
      </c>
      <c r="E17" s="37" t="s">
        <v>66</v>
      </c>
      <c r="F17" s="38" t="s">
        <v>66</v>
      </c>
      <c r="G17" s="38">
        <v>33</v>
      </c>
      <c r="H17" s="69" t="s">
        <v>73</v>
      </c>
      <c r="I17" s="70" t="s">
        <v>74</v>
      </c>
      <c r="J17" s="70" t="s">
        <v>74</v>
      </c>
      <c r="K17" s="71"/>
      <c r="L17" s="50"/>
      <c r="M17" s="72"/>
      <c r="N17" s="48"/>
      <c r="O17" s="49"/>
      <c r="P17" s="49"/>
      <c r="Q17" s="49"/>
      <c r="R17" s="49"/>
      <c r="S17" s="70" t="s">
        <v>74</v>
      </c>
      <c r="T17" s="49" t="s">
        <v>74</v>
      </c>
      <c r="U17" s="49"/>
      <c r="V17" s="49"/>
      <c r="W17" s="49"/>
      <c r="X17" s="49"/>
      <c r="Y17" s="70"/>
      <c r="Z17" s="73" t="str">
        <f t="shared" si="0"/>
        <v>Sa, 19.08.</v>
      </c>
    </row>
    <row r="18" spans="1:26" s="68" customFormat="1" ht="11.25">
      <c r="A18" s="78" t="str">
        <f t="shared" si="2"/>
        <v>x</v>
      </c>
      <c r="B18" s="79" t="str">
        <f t="shared" si="3"/>
        <v>x</v>
      </c>
      <c r="C18" s="79">
        <f t="shared" si="4"/>
      </c>
      <c r="D18" s="79">
        <f t="shared" si="5"/>
      </c>
      <c r="E18" s="79" t="s">
        <v>66</v>
      </c>
      <c r="F18" s="80" t="s">
        <v>66</v>
      </c>
      <c r="G18" s="80">
        <f>G17</f>
        <v>33</v>
      </c>
      <c r="H18" s="81"/>
      <c r="I18" s="95" t="s">
        <v>75</v>
      </c>
      <c r="J18" s="96" t="s">
        <v>76</v>
      </c>
      <c r="K18" s="83"/>
      <c r="L18" s="84"/>
      <c r="M18" s="33"/>
      <c r="N18" s="85"/>
      <c r="O18" s="82"/>
      <c r="P18" s="82"/>
      <c r="Q18" s="82"/>
      <c r="R18" s="82"/>
      <c r="S18" s="95" t="s">
        <v>77</v>
      </c>
      <c r="T18" s="82" t="s">
        <v>78</v>
      </c>
      <c r="U18" s="82"/>
      <c r="V18" s="82"/>
      <c r="W18" s="82"/>
      <c r="X18" s="82"/>
      <c r="Y18" s="86"/>
      <c r="Z18" s="87">
        <f t="shared" si="0"/>
      </c>
    </row>
    <row r="19" spans="1:26" s="68" customFormat="1" ht="11.25">
      <c r="A19" s="36">
        <f t="shared" si="2"/>
      </c>
      <c r="B19" s="37">
        <f t="shared" si="3"/>
      </c>
      <c r="C19" s="37">
        <f t="shared" si="4"/>
      </c>
      <c r="D19" s="37">
        <f t="shared" si="5"/>
      </c>
      <c r="E19" s="37" t="s">
        <v>66</v>
      </c>
      <c r="F19" s="38" t="s">
        <v>66</v>
      </c>
      <c r="G19" s="38">
        <f>G18</f>
        <v>33</v>
      </c>
      <c r="H19" s="69" t="s">
        <v>79</v>
      </c>
      <c r="I19" s="70"/>
      <c r="J19" s="70"/>
      <c r="K19" s="71"/>
      <c r="L19" s="50"/>
      <c r="M19" s="72"/>
      <c r="N19" s="48"/>
      <c r="O19" s="49"/>
      <c r="P19" s="49"/>
      <c r="Q19" s="49"/>
      <c r="R19" s="49"/>
      <c r="S19" s="49"/>
      <c r="T19" s="49"/>
      <c r="U19" s="49"/>
      <c r="V19" s="49" t="s">
        <v>74</v>
      </c>
      <c r="W19" s="49" t="s">
        <v>74</v>
      </c>
      <c r="X19" s="49"/>
      <c r="Y19" s="70"/>
      <c r="Z19" s="73" t="str">
        <f t="shared" si="0"/>
        <v>So, 20.08.</v>
      </c>
    </row>
    <row r="20" spans="1:26" s="68" customFormat="1" ht="12" thickBot="1">
      <c r="A20" s="56">
        <f t="shared" si="2"/>
      </c>
      <c r="B20" s="57">
        <f t="shared" si="3"/>
      </c>
      <c r="C20" s="57">
        <f t="shared" si="4"/>
      </c>
      <c r="D20" s="57">
        <f t="shared" si="5"/>
      </c>
      <c r="E20" s="57" t="s">
        <v>66</v>
      </c>
      <c r="F20" s="58" t="s">
        <v>66</v>
      </c>
      <c r="G20" s="58">
        <f>G19</f>
        <v>33</v>
      </c>
      <c r="H20" s="59"/>
      <c r="I20" s="66"/>
      <c r="J20" s="75"/>
      <c r="K20" s="62"/>
      <c r="L20" s="63"/>
      <c r="M20" s="64"/>
      <c r="N20" s="65"/>
      <c r="O20" s="61"/>
      <c r="P20" s="61"/>
      <c r="Q20" s="61"/>
      <c r="R20" s="61"/>
      <c r="S20" s="61"/>
      <c r="T20" s="61"/>
      <c r="U20" s="61"/>
      <c r="V20" s="60" t="s">
        <v>80</v>
      </c>
      <c r="W20" s="61" t="s">
        <v>81</v>
      </c>
      <c r="X20" s="61"/>
      <c r="Y20" s="66"/>
      <c r="Z20" s="67">
        <f t="shared" si="0"/>
      </c>
    </row>
    <row r="21" spans="1:26" s="68" customFormat="1" ht="12" thickTop="1">
      <c r="A21" s="36">
        <f t="shared" si="2"/>
      </c>
      <c r="B21" s="37">
        <f t="shared" si="3"/>
      </c>
      <c r="C21" s="37" t="str">
        <f t="shared" si="4"/>
        <v>x</v>
      </c>
      <c r="D21" s="37" t="str">
        <f t="shared" si="5"/>
        <v>x</v>
      </c>
      <c r="E21" s="37" t="s">
        <v>66</v>
      </c>
      <c r="F21" s="38" t="s">
        <v>66</v>
      </c>
      <c r="G21" s="38">
        <v>34</v>
      </c>
      <c r="H21" s="69" t="s">
        <v>82</v>
      </c>
      <c r="I21" s="70"/>
      <c r="J21" s="70"/>
      <c r="K21" s="71" t="s">
        <v>83</v>
      </c>
      <c r="L21" s="50" t="s">
        <v>83</v>
      </c>
      <c r="M21" s="72"/>
      <c r="N21" s="48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73" t="str">
        <f t="shared" si="0"/>
        <v>Sa, 26.08.</v>
      </c>
    </row>
    <row r="22" spans="1:26" s="68" customFormat="1" ht="11.25">
      <c r="A22" s="78">
        <f t="shared" si="2"/>
      </c>
      <c r="B22" s="79">
        <f t="shared" si="3"/>
      </c>
      <c r="C22" s="79" t="str">
        <f t="shared" si="4"/>
        <v>x</v>
      </c>
      <c r="D22" s="79" t="str">
        <f t="shared" si="5"/>
        <v>x</v>
      </c>
      <c r="E22" s="79" t="s">
        <v>66</v>
      </c>
      <c r="F22" s="80" t="s">
        <v>66</v>
      </c>
      <c r="G22" s="80">
        <f>G21</f>
        <v>34</v>
      </c>
      <c r="H22" s="81"/>
      <c r="I22" s="86"/>
      <c r="J22" s="97"/>
      <c r="K22" s="95" t="s">
        <v>84</v>
      </c>
      <c r="L22" s="84" t="s">
        <v>85</v>
      </c>
      <c r="M22" s="33"/>
      <c r="N22" s="85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7">
        <f t="shared" si="0"/>
      </c>
    </row>
    <row r="23" spans="1:26" s="68" customFormat="1" ht="11.25">
      <c r="A23" s="36" t="str">
        <f t="shared" si="2"/>
        <v>x</v>
      </c>
      <c r="B23" s="37" t="str">
        <f t="shared" si="3"/>
        <v>x</v>
      </c>
      <c r="C23" s="37">
        <f t="shared" si="4"/>
      </c>
      <c r="D23" s="37">
        <f t="shared" si="5"/>
      </c>
      <c r="E23" s="37" t="s">
        <v>66</v>
      </c>
      <c r="F23" s="38" t="s">
        <v>66</v>
      </c>
      <c r="G23" s="38">
        <f>G22</f>
        <v>34</v>
      </c>
      <c r="H23" s="69" t="s">
        <v>86</v>
      </c>
      <c r="I23" s="70" t="s">
        <v>83</v>
      </c>
      <c r="J23" s="70" t="s">
        <v>83</v>
      </c>
      <c r="K23" s="71"/>
      <c r="L23" s="50"/>
      <c r="M23" s="72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73" t="str">
        <f t="shared" si="0"/>
        <v>So, 27.08.</v>
      </c>
    </row>
    <row r="24" spans="1:26" s="68" customFormat="1" ht="12" thickBot="1">
      <c r="A24" s="56" t="str">
        <f t="shared" si="2"/>
        <v>x</v>
      </c>
      <c r="B24" s="57" t="str">
        <f t="shared" si="3"/>
        <v>x</v>
      </c>
      <c r="C24" s="57">
        <f t="shared" si="4"/>
      </c>
      <c r="D24" s="57">
        <f t="shared" si="5"/>
      </c>
      <c r="E24" s="57" t="s">
        <v>66</v>
      </c>
      <c r="F24" s="58" t="s">
        <v>66</v>
      </c>
      <c r="G24" s="58">
        <f>G23</f>
        <v>34</v>
      </c>
      <c r="H24" s="59"/>
      <c r="I24" s="61" t="s">
        <v>87</v>
      </c>
      <c r="J24" s="74" t="s">
        <v>88</v>
      </c>
      <c r="K24" s="62"/>
      <c r="L24" s="63"/>
      <c r="M24" s="64"/>
      <c r="N24" s="65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7">
        <f t="shared" si="0"/>
      </c>
    </row>
    <row r="25" spans="1:26" s="68" customFormat="1" ht="12" thickTop="1">
      <c r="A25" s="36">
        <f t="shared" si="2"/>
      </c>
      <c r="B25" s="37">
        <f t="shared" si="3"/>
      </c>
      <c r="C25" s="37">
        <f t="shared" si="4"/>
      </c>
      <c r="D25" s="37">
        <f t="shared" si="5"/>
      </c>
      <c r="E25" s="37"/>
      <c r="F25" s="38" t="s">
        <v>66</v>
      </c>
      <c r="G25" s="38">
        <v>35</v>
      </c>
      <c r="H25" s="69" t="s">
        <v>89</v>
      </c>
      <c r="I25" s="70"/>
      <c r="J25" s="70"/>
      <c r="K25" s="71"/>
      <c r="L25" s="50"/>
      <c r="M25" s="72"/>
      <c r="N25" s="48"/>
      <c r="O25" s="49"/>
      <c r="P25" s="98" t="s">
        <v>90</v>
      </c>
      <c r="Q25" s="49"/>
      <c r="R25" s="49"/>
      <c r="S25" s="49" t="s">
        <v>91</v>
      </c>
      <c r="T25" s="98" t="s">
        <v>90</v>
      </c>
      <c r="U25" s="98" t="s">
        <v>90</v>
      </c>
      <c r="V25" s="49"/>
      <c r="W25" s="49"/>
      <c r="X25" s="49"/>
      <c r="Y25" s="70"/>
      <c r="Z25" s="73" t="str">
        <f t="shared" si="0"/>
        <v>Sa, 02.09.</v>
      </c>
    </row>
    <row r="26" spans="1:26" s="68" customFormat="1" ht="11.25">
      <c r="A26" s="78">
        <f t="shared" si="2"/>
      </c>
      <c r="B26" s="79">
        <f t="shared" si="3"/>
      </c>
      <c r="C26" s="79">
        <f t="shared" si="4"/>
      </c>
      <c r="D26" s="79">
        <f t="shared" si="5"/>
      </c>
      <c r="E26" s="79"/>
      <c r="F26" s="80" t="s">
        <v>66</v>
      </c>
      <c r="G26" s="80">
        <f>G25</f>
        <v>35</v>
      </c>
      <c r="H26" s="81" t="s">
        <v>92</v>
      </c>
      <c r="I26" s="86"/>
      <c r="J26" s="86"/>
      <c r="K26" s="83"/>
      <c r="L26" s="84"/>
      <c r="M26" s="33"/>
      <c r="N26" s="85"/>
      <c r="O26" s="82"/>
      <c r="P26" s="82"/>
      <c r="Q26" s="82"/>
      <c r="R26" s="82"/>
      <c r="S26" s="82" t="s">
        <v>93</v>
      </c>
      <c r="T26" s="82"/>
      <c r="U26" s="82"/>
      <c r="V26" s="82"/>
      <c r="W26" s="82"/>
      <c r="X26" s="82"/>
      <c r="Y26" s="86"/>
      <c r="Z26" s="87" t="str">
        <f t="shared" si="0"/>
        <v>B/D</v>
      </c>
    </row>
    <row r="27" spans="1:26" s="68" customFormat="1" ht="11.25">
      <c r="A27" s="36">
        <f t="shared" si="2"/>
      </c>
      <c r="B27" s="37">
        <f t="shared" si="3"/>
      </c>
      <c r="C27" s="37">
        <f t="shared" si="4"/>
      </c>
      <c r="D27" s="37">
        <f t="shared" si="5"/>
      </c>
      <c r="E27" s="37" t="s">
        <v>66</v>
      </c>
      <c r="F27" s="38"/>
      <c r="G27" s="38">
        <f>G26</f>
        <v>35</v>
      </c>
      <c r="H27" s="69" t="s">
        <v>94</v>
      </c>
      <c r="I27" s="70"/>
      <c r="J27" s="70"/>
      <c r="K27" s="71"/>
      <c r="L27" s="50"/>
      <c r="M27" s="72"/>
      <c r="N27" s="48" t="s">
        <v>95</v>
      </c>
      <c r="O27" s="99" t="s">
        <v>96</v>
      </c>
      <c r="P27" s="49"/>
      <c r="Q27" s="98" t="s">
        <v>90</v>
      </c>
      <c r="R27" s="49"/>
      <c r="S27" s="49"/>
      <c r="T27" s="49"/>
      <c r="U27" s="49"/>
      <c r="V27" s="99" t="s">
        <v>91</v>
      </c>
      <c r="W27" s="98" t="s">
        <v>90</v>
      </c>
      <c r="X27" s="98" t="s">
        <v>90</v>
      </c>
      <c r="Y27" s="70"/>
      <c r="Z27" s="73" t="str">
        <f t="shared" si="0"/>
        <v>So, 03.09.</v>
      </c>
    </row>
    <row r="28" spans="1:26" s="68" customFormat="1" ht="11.25">
      <c r="A28" s="36">
        <f t="shared" si="2"/>
      </c>
      <c r="B28" s="37">
        <f t="shared" si="3"/>
      </c>
      <c r="C28" s="37">
        <f t="shared" si="4"/>
      </c>
      <c r="D28" s="37">
        <f t="shared" si="5"/>
      </c>
      <c r="E28" s="37" t="s">
        <v>66</v>
      </c>
      <c r="F28" s="38"/>
      <c r="G28" s="38">
        <f>G27</f>
        <v>35</v>
      </c>
      <c r="H28" s="69" t="s">
        <v>35</v>
      </c>
      <c r="I28" s="70"/>
      <c r="J28" s="70"/>
      <c r="K28" s="71"/>
      <c r="L28" s="50"/>
      <c r="M28" s="72"/>
      <c r="N28" s="48" t="s">
        <v>97</v>
      </c>
      <c r="O28" s="99" t="s">
        <v>98</v>
      </c>
      <c r="P28" s="49"/>
      <c r="Q28" s="49"/>
      <c r="R28" s="49"/>
      <c r="S28" s="49"/>
      <c r="T28" s="49"/>
      <c r="U28" s="49"/>
      <c r="V28" s="99" t="s">
        <v>99</v>
      </c>
      <c r="W28" s="49"/>
      <c r="X28" s="49"/>
      <c r="Y28" s="70"/>
      <c r="Z28" s="73" t="str">
        <f t="shared" si="0"/>
        <v>A/C/E</v>
      </c>
    </row>
    <row r="29" spans="1:26" s="68" customFormat="1" ht="11.25">
      <c r="A29" s="36">
        <f t="shared" si="2"/>
      </c>
      <c r="B29" s="37">
        <f t="shared" si="3"/>
      </c>
      <c r="C29" s="37">
        <f t="shared" si="4"/>
      </c>
      <c r="D29" s="37">
        <f t="shared" si="5"/>
      </c>
      <c r="E29" s="37" t="s">
        <v>66</v>
      </c>
      <c r="F29" s="38"/>
      <c r="G29" s="38">
        <f>G28</f>
        <v>35</v>
      </c>
      <c r="H29" s="69"/>
      <c r="I29" s="70"/>
      <c r="J29" s="70"/>
      <c r="K29" s="71"/>
      <c r="L29" s="50"/>
      <c r="M29" s="72"/>
      <c r="N29" s="48" t="s">
        <v>100</v>
      </c>
      <c r="O29" s="49" t="s">
        <v>101</v>
      </c>
      <c r="P29" s="49"/>
      <c r="Q29" s="49"/>
      <c r="R29" s="49"/>
      <c r="S29" s="49"/>
      <c r="T29" s="49"/>
      <c r="U29" s="49"/>
      <c r="V29" s="99" t="s">
        <v>102</v>
      </c>
      <c r="W29" s="49"/>
      <c r="X29" s="49"/>
      <c r="Y29" s="70"/>
      <c r="Z29" s="73">
        <f t="shared" si="0"/>
      </c>
    </row>
    <row r="30" spans="1:26" s="68" customFormat="1" ht="12" thickBot="1">
      <c r="A30" s="56">
        <f t="shared" si="2"/>
      </c>
      <c r="B30" s="57">
        <f t="shared" si="3"/>
      </c>
      <c r="C30" s="57">
        <f t="shared" si="4"/>
      </c>
      <c r="D30" s="57">
        <f t="shared" si="5"/>
      </c>
      <c r="E30" s="57" t="s">
        <v>66</v>
      </c>
      <c r="F30" s="58"/>
      <c r="G30" s="58">
        <f>G29</f>
        <v>35</v>
      </c>
      <c r="H30" s="59"/>
      <c r="I30" s="66"/>
      <c r="J30" s="66"/>
      <c r="K30" s="62"/>
      <c r="L30" s="63"/>
      <c r="M30" s="64"/>
      <c r="N30" s="65" t="s">
        <v>103</v>
      </c>
      <c r="O30" s="61" t="s">
        <v>104</v>
      </c>
      <c r="P30" s="61"/>
      <c r="Q30" s="61"/>
      <c r="R30" s="61"/>
      <c r="S30" s="61"/>
      <c r="T30" s="61"/>
      <c r="U30" s="61"/>
      <c r="V30" s="74" t="s">
        <v>105</v>
      </c>
      <c r="W30" s="61"/>
      <c r="X30" s="61"/>
      <c r="Y30" s="66"/>
      <c r="Z30" s="67">
        <f t="shared" si="0"/>
      </c>
    </row>
    <row r="31" spans="1:26" s="68" customFormat="1" ht="12" thickTop="1">
      <c r="A31" s="36">
        <f t="shared" si="2"/>
      </c>
      <c r="B31" s="37">
        <f t="shared" si="3"/>
      </c>
      <c r="C31" s="37">
        <f t="shared" si="4"/>
      </c>
      <c r="D31" s="37">
        <f t="shared" si="5"/>
      </c>
      <c r="E31" s="37"/>
      <c r="F31" s="38" t="s">
        <v>66</v>
      </c>
      <c r="G31" s="38">
        <v>36</v>
      </c>
      <c r="H31" s="69" t="s">
        <v>106</v>
      </c>
      <c r="I31" s="70"/>
      <c r="J31" s="70"/>
      <c r="K31" s="71"/>
      <c r="L31" s="50"/>
      <c r="M31" s="72"/>
      <c r="N31" s="48"/>
      <c r="O31" s="49"/>
      <c r="P31" s="49"/>
      <c r="Q31" s="49"/>
      <c r="R31" s="49"/>
      <c r="S31" s="99" t="s">
        <v>91</v>
      </c>
      <c r="T31" s="49"/>
      <c r="U31" s="49"/>
      <c r="V31" s="49"/>
      <c r="W31" s="49"/>
      <c r="X31" s="49"/>
      <c r="Y31" s="70"/>
      <c r="Z31" s="73" t="str">
        <f t="shared" si="0"/>
        <v>Mo, 04.09.</v>
      </c>
    </row>
    <row r="32" spans="1:26" s="68" customFormat="1" ht="11.25">
      <c r="A32" s="78">
        <f t="shared" si="2"/>
      </c>
      <c r="B32" s="79">
        <f t="shared" si="3"/>
      </c>
      <c r="C32" s="79">
        <f t="shared" si="4"/>
      </c>
      <c r="D32" s="79">
        <f t="shared" si="5"/>
      </c>
      <c r="E32" s="79"/>
      <c r="F32" s="80" t="s">
        <v>66</v>
      </c>
      <c r="G32" s="80">
        <f>G31</f>
        <v>36</v>
      </c>
      <c r="H32" s="81"/>
      <c r="I32" s="86"/>
      <c r="J32" s="97"/>
      <c r="K32" s="83"/>
      <c r="L32" s="84"/>
      <c r="M32" s="33"/>
      <c r="N32" s="85"/>
      <c r="O32" s="82"/>
      <c r="P32" s="82"/>
      <c r="Q32" s="82"/>
      <c r="R32" s="82"/>
      <c r="S32" s="96" t="s">
        <v>107</v>
      </c>
      <c r="T32" s="82"/>
      <c r="U32" s="82"/>
      <c r="V32" s="82"/>
      <c r="W32" s="82"/>
      <c r="X32" s="82"/>
      <c r="Y32" s="86"/>
      <c r="Z32" s="87">
        <f t="shared" si="0"/>
      </c>
    </row>
    <row r="33" spans="1:26" s="68" customFormat="1" ht="11.25">
      <c r="A33" s="36" t="str">
        <f t="shared" si="2"/>
        <v>x</v>
      </c>
      <c r="B33" s="37" t="str">
        <f t="shared" si="3"/>
        <v>x</v>
      </c>
      <c r="C33" s="37" t="str">
        <f t="shared" si="4"/>
        <v>x</v>
      </c>
      <c r="D33" s="37" t="str">
        <f t="shared" si="5"/>
        <v>x</v>
      </c>
      <c r="E33" s="37"/>
      <c r="F33" s="38"/>
      <c r="G33" s="38">
        <f>G32</f>
        <v>36</v>
      </c>
      <c r="H33" s="69" t="s">
        <v>108</v>
      </c>
      <c r="I33" s="70" t="s">
        <v>109</v>
      </c>
      <c r="J33" s="99" t="s">
        <v>91</v>
      </c>
      <c r="K33" s="71" t="s">
        <v>110</v>
      </c>
      <c r="L33" s="100" t="s">
        <v>111</v>
      </c>
      <c r="M33" s="72"/>
      <c r="N33" s="4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70"/>
      <c r="Z33" s="73" t="str">
        <f t="shared" si="0"/>
        <v>So, 10.09.</v>
      </c>
    </row>
    <row r="34" spans="1:26" s="68" customFormat="1" ht="12" thickBot="1">
      <c r="A34" s="56" t="str">
        <f t="shared" si="2"/>
        <v>x</v>
      </c>
      <c r="B34" s="57" t="str">
        <f t="shared" si="3"/>
        <v>x</v>
      </c>
      <c r="C34" s="57" t="str">
        <f t="shared" si="4"/>
        <v>x</v>
      </c>
      <c r="D34" s="57" t="str">
        <f t="shared" si="5"/>
        <v>x</v>
      </c>
      <c r="E34" s="57"/>
      <c r="F34" s="58"/>
      <c r="G34" s="58">
        <f>G33</f>
        <v>36</v>
      </c>
      <c r="H34" s="59"/>
      <c r="I34" s="66" t="s">
        <v>112</v>
      </c>
      <c r="J34" s="74" t="s">
        <v>113</v>
      </c>
      <c r="K34" s="62" t="s">
        <v>114</v>
      </c>
      <c r="L34" s="101" t="s">
        <v>115</v>
      </c>
      <c r="M34" s="64"/>
      <c r="N34" s="65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6"/>
      <c r="Z34" s="67">
        <f aca="true" t="shared" si="6" ref="Z34:Z65">IF(H34&lt;&gt;"",H34,"")</f>
      </c>
    </row>
    <row r="35" spans="1:26" s="68" customFormat="1" ht="12" thickTop="1">
      <c r="A35" s="36" t="str">
        <f t="shared" si="2"/>
        <v>x</v>
      </c>
      <c r="B35" s="37">
        <f t="shared" si="3"/>
      </c>
      <c r="C35" s="37">
        <f t="shared" si="4"/>
      </c>
      <c r="D35" s="37">
        <f t="shared" si="5"/>
      </c>
      <c r="E35" s="37"/>
      <c r="F35" s="38"/>
      <c r="G35" s="38">
        <v>37</v>
      </c>
      <c r="H35" s="69" t="s">
        <v>116</v>
      </c>
      <c r="I35" s="70" t="s">
        <v>117</v>
      </c>
      <c r="J35" s="70"/>
      <c r="K35" s="71"/>
      <c r="L35" s="50"/>
      <c r="M35" s="72"/>
      <c r="N35" s="4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70"/>
      <c r="Z35" s="73" t="str">
        <f t="shared" si="6"/>
        <v>Mo, 11.09.</v>
      </c>
    </row>
    <row r="36" spans="1:26" s="68" customFormat="1" ht="11.25">
      <c r="A36" s="78" t="str">
        <f t="shared" si="2"/>
        <v>x</v>
      </c>
      <c r="B36" s="79">
        <f t="shared" si="3"/>
      </c>
      <c r="C36" s="79">
        <f t="shared" si="4"/>
      </c>
      <c r="D36" s="79">
        <f t="shared" si="5"/>
      </c>
      <c r="E36" s="79"/>
      <c r="F36" s="80"/>
      <c r="G36" s="80">
        <f>G35</f>
        <v>37</v>
      </c>
      <c r="H36" s="81"/>
      <c r="I36" s="95" t="s">
        <v>118</v>
      </c>
      <c r="J36" s="86"/>
      <c r="K36" s="83"/>
      <c r="L36" s="84"/>
      <c r="M36" s="33"/>
      <c r="N36" s="85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6"/>
      <c r="Z36" s="87">
        <f t="shared" si="6"/>
      </c>
    </row>
    <row r="37" spans="1:26" s="68" customFormat="1" ht="11.25">
      <c r="A37" s="36" t="str">
        <f t="shared" si="2"/>
        <v>x</v>
      </c>
      <c r="B37" s="37">
        <f t="shared" si="3"/>
      </c>
      <c r="C37" s="37">
        <f t="shared" si="4"/>
      </c>
      <c r="D37" s="37">
        <f t="shared" si="5"/>
      </c>
      <c r="E37" s="37"/>
      <c r="F37" s="38"/>
      <c r="G37" s="38">
        <f>G36</f>
        <v>37</v>
      </c>
      <c r="H37" s="69" t="s">
        <v>119</v>
      </c>
      <c r="I37" s="49" t="s">
        <v>120</v>
      </c>
      <c r="J37" s="70"/>
      <c r="K37" s="71"/>
      <c r="L37" s="50"/>
      <c r="M37" s="72"/>
      <c r="N37" s="4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70"/>
      <c r="Z37" s="73" t="str">
        <f t="shared" si="6"/>
        <v>Sa, 16.09.</v>
      </c>
    </row>
    <row r="38" spans="1:26" s="68" customFormat="1" ht="11.25">
      <c r="A38" s="78" t="str">
        <f t="shared" si="2"/>
        <v>x</v>
      </c>
      <c r="B38" s="79">
        <f t="shared" si="3"/>
      </c>
      <c r="C38" s="79">
        <f t="shared" si="4"/>
      </c>
      <c r="D38" s="79">
        <f t="shared" si="5"/>
      </c>
      <c r="E38" s="79"/>
      <c r="F38" s="80"/>
      <c r="G38" s="80">
        <f>G37</f>
        <v>37</v>
      </c>
      <c r="H38" s="81"/>
      <c r="I38" s="86" t="s">
        <v>121</v>
      </c>
      <c r="J38" s="86"/>
      <c r="K38" s="83"/>
      <c r="L38" s="102"/>
      <c r="M38" s="103"/>
      <c r="N38" s="85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6"/>
      <c r="Z38" s="87">
        <f t="shared" si="6"/>
      </c>
    </row>
    <row r="39" spans="1:26" s="68" customFormat="1" ht="11.25">
      <c r="A39" s="36">
        <f t="shared" si="2"/>
      </c>
      <c r="B39" s="37" t="str">
        <f t="shared" si="3"/>
        <v>x</v>
      </c>
      <c r="C39" s="37" t="str">
        <f t="shared" si="4"/>
        <v>x</v>
      </c>
      <c r="D39" s="37" t="str">
        <f t="shared" si="5"/>
        <v>x</v>
      </c>
      <c r="E39" s="37"/>
      <c r="F39" s="38"/>
      <c r="G39" s="38">
        <f>G38</f>
        <v>37</v>
      </c>
      <c r="H39" s="69" t="s">
        <v>122</v>
      </c>
      <c r="I39" s="70"/>
      <c r="J39" s="99" t="s">
        <v>123</v>
      </c>
      <c r="K39" s="104" t="s">
        <v>124</v>
      </c>
      <c r="L39" s="50" t="s">
        <v>125</v>
      </c>
      <c r="M39" s="72"/>
      <c r="N39" s="4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70"/>
      <c r="Z39" s="73" t="str">
        <f t="shared" si="6"/>
        <v>So, 17.09.</v>
      </c>
    </row>
    <row r="40" spans="1:26" s="68" customFormat="1" ht="12" thickBot="1">
      <c r="A40" s="56">
        <f t="shared" si="2"/>
      </c>
      <c r="B40" s="57" t="str">
        <f t="shared" si="3"/>
        <v>x</v>
      </c>
      <c r="C40" s="57" t="str">
        <f t="shared" si="4"/>
        <v>x</v>
      </c>
      <c r="D40" s="57" t="str">
        <f t="shared" si="5"/>
        <v>x</v>
      </c>
      <c r="E40" s="57"/>
      <c r="F40" s="58"/>
      <c r="G40" s="58">
        <f>G39</f>
        <v>37</v>
      </c>
      <c r="H40" s="59"/>
      <c r="I40" s="66"/>
      <c r="J40" s="74" t="s">
        <v>126</v>
      </c>
      <c r="K40" s="105" t="s">
        <v>127</v>
      </c>
      <c r="L40" s="63" t="s">
        <v>128</v>
      </c>
      <c r="M40" s="64"/>
      <c r="N40" s="65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6"/>
      <c r="Z40" s="67">
        <f t="shared" si="6"/>
      </c>
    </row>
    <row r="41" spans="1:26" s="68" customFormat="1" ht="12" thickTop="1">
      <c r="A41" s="36">
        <f t="shared" si="2"/>
      </c>
      <c r="B41" s="37">
        <f t="shared" si="3"/>
      </c>
      <c r="C41" s="37">
        <f t="shared" si="4"/>
      </c>
      <c r="D41" s="37">
        <f t="shared" si="5"/>
      </c>
      <c r="E41" s="37"/>
      <c r="F41" s="38"/>
      <c r="G41" s="38">
        <v>38</v>
      </c>
      <c r="H41" s="69" t="s">
        <v>129</v>
      </c>
      <c r="I41" s="70"/>
      <c r="J41" s="70"/>
      <c r="K41" s="71"/>
      <c r="L41" s="50"/>
      <c r="M41" s="72"/>
      <c r="N41" s="48"/>
      <c r="O41" s="49"/>
      <c r="P41" s="49"/>
      <c r="Q41" s="49"/>
      <c r="R41" s="99" t="s">
        <v>109</v>
      </c>
      <c r="S41" s="49"/>
      <c r="T41" s="49"/>
      <c r="U41" s="49"/>
      <c r="V41" s="49"/>
      <c r="W41" s="49"/>
      <c r="X41" s="49"/>
      <c r="Y41" s="70"/>
      <c r="Z41" s="73" t="str">
        <f t="shared" si="6"/>
        <v>Do, 21.09.</v>
      </c>
    </row>
    <row r="42" spans="1:26" s="68" customFormat="1" ht="11.25">
      <c r="A42" s="78">
        <f t="shared" si="2"/>
      </c>
      <c r="B42" s="79">
        <f t="shared" si="3"/>
      </c>
      <c r="C42" s="79">
        <f t="shared" si="4"/>
      </c>
      <c r="D42" s="79">
        <f t="shared" si="5"/>
      </c>
      <c r="E42" s="79"/>
      <c r="F42" s="80"/>
      <c r="G42" s="80">
        <f>G41</f>
        <v>38</v>
      </c>
      <c r="H42" s="81"/>
      <c r="I42" s="86"/>
      <c r="J42" s="86"/>
      <c r="K42" s="83"/>
      <c r="L42" s="84"/>
      <c r="M42" s="33"/>
      <c r="N42" s="85"/>
      <c r="O42" s="82"/>
      <c r="P42" s="82"/>
      <c r="Q42" s="82"/>
      <c r="R42" s="96" t="s">
        <v>130</v>
      </c>
      <c r="S42" s="82"/>
      <c r="T42" s="82"/>
      <c r="U42" s="82"/>
      <c r="V42" s="82"/>
      <c r="W42" s="82"/>
      <c r="X42" s="82"/>
      <c r="Y42" s="86"/>
      <c r="Z42" s="87">
        <f t="shared" si="6"/>
      </c>
    </row>
    <row r="43" spans="1:26" s="68" customFormat="1" ht="11.25">
      <c r="A43" s="36" t="str">
        <f t="shared" si="2"/>
        <v>x</v>
      </c>
      <c r="B43" s="37" t="str">
        <f t="shared" si="3"/>
        <v>x</v>
      </c>
      <c r="C43" s="37" t="str">
        <f t="shared" si="4"/>
        <v>x</v>
      </c>
      <c r="D43" s="37" t="str">
        <f t="shared" si="5"/>
        <v>x</v>
      </c>
      <c r="E43" s="37"/>
      <c r="F43" s="38"/>
      <c r="G43" s="38">
        <v>38</v>
      </c>
      <c r="H43" s="69" t="s">
        <v>131</v>
      </c>
      <c r="I43" s="70" t="s">
        <v>132</v>
      </c>
      <c r="J43" s="99" t="s">
        <v>133</v>
      </c>
      <c r="K43" s="104" t="s">
        <v>134</v>
      </c>
      <c r="L43" s="100" t="s">
        <v>135</v>
      </c>
      <c r="M43" s="72"/>
      <c r="N43" s="4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70"/>
      <c r="Z43" s="73" t="str">
        <f t="shared" si="6"/>
        <v>Sa, 23.09.</v>
      </c>
    </row>
    <row r="44" spans="1:26" s="68" customFormat="1" ht="11.25">
      <c r="A44" s="78" t="str">
        <f t="shared" si="2"/>
        <v>x</v>
      </c>
      <c r="B44" s="79" t="str">
        <f t="shared" si="3"/>
        <v>x</v>
      </c>
      <c r="C44" s="79" t="str">
        <f t="shared" si="4"/>
        <v>x</v>
      </c>
      <c r="D44" s="79" t="str">
        <f t="shared" si="5"/>
        <v>x</v>
      </c>
      <c r="E44" s="79"/>
      <c r="F44" s="80"/>
      <c r="G44" s="80">
        <f>G43</f>
        <v>38</v>
      </c>
      <c r="H44" s="81"/>
      <c r="I44" s="86" t="s">
        <v>136</v>
      </c>
      <c r="J44" s="106" t="s">
        <v>137</v>
      </c>
      <c r="K44" s="107" t="s">
        <v>138</v>
      </c>
      <c r="L44" s="108" t="s">
        <v>139</v>
      </c>
      <c r="M44" s="33"/>
      <c r="N44" s="85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6"/>
      <c r="Z44" s="87">
        <f t="shared" si="6"/>
      </c>
    </row>
    <row r="45" spans="1:26" s="68" customFormat="1" ht="11.25">
      <c r="A45" s="36">
        <f t="shared" si="2"/>
      </c>
      <c r="B45" s="37">
        <f t="shared" si="3"/>
      </c>
      <c r="C45" s="37">
        <f t="shared" si="4"/>
      </c>
      <c r="D45" s="37">
        <f t="shared" si="5"/>
      </c>
      <c r="E45" s="37" t="s">
        <v>66</v>
      </c>
      <c r="F45" s="38"/>
      <c r="G45" s="38">
        <f>G44</f>
        <v>38</v>
      </c>
      <c r="H45" s="69" t="s">
        <v>140</v>
      </c>
      <c r="I45" s="70"/>
      <c r="J45" s="70"/>
      <c r="K45" s="71"/>
      <c r="L45" s="50"/>
      <c r="M45" s="72"/>
      <c r="N45" s="48" t="s">
        <v>141</v>
      </c>
      <c r="O45" s="98" t="s">
        <v>90</v>
      </c>
      <c r="P45" s="49"/>
      <c r="Q45" s="49" t="s">
        <v>142</v>
      </c>
      <c r="R45" s="49" t="s">
        <v>109</v>
      </c>
      <c r="S45" s="49"/>
      <c r="T45" s="49"/>
      <c r="U45" s="49"/>
      <c r="V45" s="49" t="s">
        <v>143</v>
      </c>
      <c r="W45" s="99" t="s">
        <v>109</v>
      </c>
      <c r="X45" s="49" t="s">
        <v>144</v>
      </c>
      <c r="Y45" s="70"/>
      <c r="Z45" s="73" t="str">
        <f t="shared" si="6"/>
        <v>So, 24.09.</v>
      </c>
    </row>
    <row r="46" spans="1:26" s="68" customFormat="1" ht="11.25">
      <c r="A46" s="36">
        <f t="shared" si="2"/>
      </c>
      <c r="B46" s="37">
        <f t="shared" si="3"/>
      </c>
      <c r="C46" s="37">
        <f t="shared" si="4"/>
      </c>
      <c r="D46" s="37">
        <f t="shared" si="5"/>
      </c>
      <c r="E46" s="37" t="s">
        <v>66</v>
      </c>
      <c r="F46" s="38"/>
      <c r="G46" s="38">
        <f>G45</f>
        <v>38</v>
      </c>
      <c r="H46" s="69" t="s">
        <v>35</v>
      </c>
      <c r="I46" s="70"/>
      <c r="J46" s="70"/>
      <c r="K46" s="71"/>
      <c r="L46" s="50"/>
      <c r="M46" s="72"/>
      <c r="N46" s="48" t="s">
        <v>145</v>
      </c>
      <c r="O46" s="49"/>
      <c r="P46" s="49"/>
      <c r="Q46" s="49" t="s">
        <v>146</v>
      </c>
      <c r="R46" s="49" t="s">
        <v>147</v>
      </c>
      <c r="S46" s="49"/>
      <c r="T46" s="49"/>
      <c r="U46" s="49"/>
      <c r="V46" s="49"/>
      <c r="W46" s="99" t="s">
        <v>148</v>
      </c>
      <c r="X46" s="49" t="s">
        <v>149</v>
      </c>
      <c r="Y46" s="70"/>
      <c r="Z46" s="73" t="str">
        <f t="shared" si="6"/>
        <v>A/C/E</v>
      </c>
    </row>
    <row r="47" spans="1:26" s="68" customFormat="1" ht="11.25">
      <c r="A47" s="36">
        <f t="shared" si="2"/>
      </c>
      <c r="B47" s="37">
        <f t="shared" si="3"/>
      </c>
      <c r="C47" s="37">
        <f t="shared" si="4"/>
      </c>
      <c r="D47" s="37">
        <f t="shared" si="5"/>
      </c>
      <c r="E47" s="37" t="s">
        <v>66</v>
      </c>
      <c r="F47" s="38"/>
      <c r="G47" s="38">
        <f>G46</f>
        <v>38</v>
      </c>
      <c r="H47" s="69"/>
      <c r="I47" s="70"/>
      <c r="J47" s="70"/>
      <c r="K47" s="71"/>
      <c r="L47" s="50"/>
      <c r="M47" s="72"/>
      <c r="N47" s="109" t="s">
        <v>150</v>
      </c>
      <c r="O47" s="49"/>
      <c r="P47" s="49"/>
      <c r="Q47" s="49"/>
      <c r="R47" s="98"/>
      <c r="S47" s="49"/>
      <c r="T47" s="49"/>
      <c r="U47" s="49"/>
      <c r="V47" s="49"/>
      <c r="W47" s="99" t="s">
        <v>151</v>
      </c>
      <c r="X47" s="99" t="s">
        <v>101</v>
      </c>
      <c r="Y47" s="70"/>
      <c r="Z47" s="73">
        <f t="shared" si="6"/>
      </c>
    </row>
    <row r="48" spans="1:26" s="68" customFormat="1" ht="12" thickBot="1">
      <c r="A48" s="56">
        <f t="shared" si="2"/>
      </c>
      <c r="B48" s="57">
        <f t="shared" si="3"/>
      </c>
      <c r="C48" s="57">
        <f t="shared" si="4"/>
      </c>
      <c r="D48" s="57">
        <f t="shared" si="5"/>
      </c>
      <c r="E48" s="57" t="s">
        <v>66</v>
      </c>
      <c r="F48" s="58"/>
      <c r="G48" s="58">
        <f>G47</f>
        <v>38</v>
      </c>
      <c r="H48" s="59"/>
      <c r="I48" s="66"/>
      <c r="J48" s="66"/>
      <c r="K48" s="62"/>
      <c r="L48" s="63"/>
      <c r="M48" s="64"/>
      <c r="N48" s="110" t="s">
        <v>152</v>
      </c>
      <c r="O48" s="61"/>
      <c r="P48" s="61"/>
      <c r="Q48" s="61"/>
      <c r="R48" s="111"/>
      <c r="S48" s="61"/>
      <c r="T48" s="61"/>
      <c r="U48" s="61"/>
      <c r="V48" s="61"/>
      <c r="W48" s="74" t="s">
        <v>153</v>
      </c>
      <c r="X48" s="74" t="s">
        <v>148</v>
      </c>
      <c r="Y48" s="66"/>
      <c r="Z48" s="67">
        <f t="shared" si="6"/>
      </c>
    </row>
    <row r="49" spans="1:26" s="68" customFormat="1" ht="12" thickTop="1">
      <c r="A49" s="36" t="str">
        <f t="shared" si="2"/>
        <v>x</v>
      </c>
      <c r="B49" s="37" t="str">
        <f t="shared" si="3"/>
        <v>x</v>
      </c>
      <c r="C49" s="37" t="str">
        <f t="shared" si="4"/>
        <v>x</v>
      </c>
      <c r="D49" s="37" t="str">
        <f t="shared" si="5"/>
        <v>x</v>
      </c>
      <c r="E49" s="37"/>
      <c r="F49" s="38"/>
      <c r="G49" s="38">
        <v>39</v>
      </c>
      <c r="H49" s="69" t="s">
        <v>154</v>
      </c>
      <c r="I49" s="99" t="s">
        <v>155</v>
      </c>
      <c r="J49" s="70" t="s">
        <v>156</v>
      </c>
      <c r="K49" s="71" t="s">
        <v>143</v>
      </c>
      <c r="L49" s="100" t="s">
        <v>157</v>
      </c>
      <c r="M49" s="72"/>
      <c r="N49" s="48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70"/>
      <c r="Z49" s="73" t="str">
        <f t="shared" si="6"/>
        <v>Sa, 30.09.</v>
      </c>
    </row>
    <row r="50" spans="1:26" s="68" customFormat="1" ht="12" thickBot="1">
      <c r="A50" s="78" t="str">
        <f t="shared" si="2"/>
        <v>x</v>
      </c>
      <c r="B50" s="79" t="str">
        <f t="shared" si="3"/>
        <v>x</v>
      </c>
      <c r="C50" s="79">
        <f t="shared" si="4"/>
      </c>
      <c r="D50" s="79" t="str">
        <f t="shared" si="5"/>
        <v>x</v>
      </c>
      <c r="E50" s="79"/>
      <c r="F50" s="80"/>
      <c r="G50" s="80">
        <f>G49</f>
        <v>39</v>
      </c>
      <c r="H50" s="81"/>
      <c r="I50" s="96" t="s">
        <v>158</v>
      </c>
      <c r="J50" s="86" t="s">
        <v>159</v>
      </c>
      <c r="K50" s="83"/>
      <c r="L50" s="112" t="s">
        <v>160</v>
      </c>
      <c r="M50" s="103"/>
      <c r="N50" s="85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6"/>
      <c r="Z50" s="87">
        <f t="shared" si="6"/>
      </c>
    </row>
    <row r="51" spans="1:26" s="68" customFormat="1" ht="12.75" thickBot="1" thickTop="1">
      <c r="A51" s="113" t="str">
        <f aca="true" t="shared" si="7" ref="A51:A82">IF(I51&lt;&gt;"","x","")</f>
        <v>x</v>
      </c>
      <c r="B51" s="114" t="s">
        <v>66</v>
      </c>
      <c r="C51" s="114" t="s">
        <v>66</v>
      </c>
      <c r="D51" s="114" t="s">
        <v>66</v>
      </c>
      <c r="E51" s="114" t="s">
        <v>66</v>
      </c>
      <c r="F51" s="115" t="s">
        <v>66</v>
      </c>
      <c r="G51" s="91" t="s">
        <v>161</v>
      </c>
      <c r="H51" s="116" t="s">
        <v>162</v>
      </c>
      <c r="I51" s="117" t="s">
        <v>163</v>
      </c>
      <c r="J51" s="118"/>
      <c r="K51" s="119"/>
      <c r="L51" s="120"/>
      <c r="M51" s="121"/>
      <c r="N51" s="122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23"/>
      <c r="Z51" s="124" t="str">
        <f t="shared" si="6"/>
        <v>02.-15.10.</v>
      </c>
    </row>
    <row r="52" spans="1:26" s="68" customFormat="1" ht="12" thickTop="1">
      <c r="A52" s="36">
        <f t="shared" si="7"/>
      </c>
      <c r="B52" s="37" t="s">
        <v>66</v>
      </c>
      <c r="C52" s="37">
        <f aca="true" t="shared" si="8" ref="C52:C83">IF(K52&lt;&gt;"","x","")</f>
      </c>
      <c r="D52" s="37">
        <f aca="true" t="shared" si="9" ref="D52:D83">IF(L52&lt;&gt;"","x","")</f>
      </c>
      <c r="E52" s="37"/>
      <c r="F52" s="38"/>
      <c r="G52" s="38">
        <v>41</v>
      </c>
      <c r="H52" s="69" t="s">
        <v>164</v>
      </c>
      <c r="I52" s="70"/>
      <c r="J52" s="49" t="s">
        <v>156</v>
      </c>
      <c r="K52" s="71"/>
      <c r="L52" s="50"/>
      <c r="M52" s="72"/>
      <c r="N52" s="48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70"/>
      <c r="Z52" s="73" t="str">
        <f t="shared" si="6"/>
        <v>Sa, 14.10.</v>
      </c>
    </row>
    <row r="53" spans="1:26" s="68" customFormat="1" ht="11.25">
      <c r="A53" s="78">
        <f t="shared" si="7"/>
      </c>
      <c r="B53" s="79" t="s">
        <v>66</v>
      </c>
      <c r="C53" s="79">
        <f t="shared" si="8"/>
      </c>
      <c r="D53" s="79">
        <f t="shared" si="9"/>
      </c>
      <c r="E53" s="79"/>
      <c r="F53" s="80"/>
      <c r="G53" s="80">
        <f>G52</f>
        <v>41</v>
      </c>
      <c r="H53" s="81"/>
      <c r="I53" s="86"/>
      <c r="J53" s="82" t="s">
        <v>165</v>
      </c>
      <c r="K53" s="82"/>
      <c r="L53" s="125"/>
      <c r="M53" s="33"/>
      <c r="N53" s="85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6"/>
      <c r="Z53" s="87">
        <f t="shared" si="6"/>
      </c>
    </row>
    <row r="54" spans="1:26" s="68" customFormat="1" ht="11.25">
      <c r="A54" s="36">
        <f t="shared" si="7"/>
      </c>
      <c r="B54" s="37" t="str">
        <f aca="true" t="shared" si="10" ref="B54:B85">IF(J54&lt;&gt;"","x","")</f>
        <v>x</v>
      </c>
      <c r="C54" s="37">
        <f t="shared" si="8"/>
      </c>
      <c r="D54" s="37" t="str">
        <f t="shared" si="9"/>
        <v>x</v>
      </c>
      <c r="E54" s="37"/>
      <c r="F54" s="38"/>
      <c r="G54" s="38">
        <v>42</v>
      </c>
      <c r="H54" s="69" t="s">
        <v>166</v>
      </c>
      <c r="I54" s="70"/>
      <c r="J54" s="49" t="s">
        <v>167</v>
      </c>
      <c r="K54" s="49"/>
      <c r="L54" s="126" t="s">
        <v>168</v>
      </c>
      <c r="M54" s="72"/>
      <c r="N54" s="48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70"/>
      <c r="Z54" s="73" t="str">
        <f t="shared" si="6"/>
        <v>Fr, 20.10.</v>
      </c>
    </row>
    <row r="55" spans="1:26" s="68" customFormat="1" ht="11.25">
      <c r="A55" s="78">
        <f t="shared" si="7"/>
      </c>
      <c r="B55" s="79" t="str">
        <f t="shared" si="10"/>
        <v>x</v>
      </c>
      <c r="C55" s="79">
        <f t="shared" si="8"/>
      </c>
      <c r="D55" s="79" t="str">
        <f t="shared" si="9"/>
        <v>x</v>
      </c>
      <c r="E55" s="79"/>
      <c r="F55" s="80"/>
      <c r="G55" s="80">
        <f>G54</f>
        <v>42</v>
      </c>
      <c r="H55" s="81"/>
      <c r="I55" s="86"/>
      <c r="J55" s="127" t="s">
        <v>169</v>
      </c>
      <c r="K55" s="82"/>
      <c r="L55" s="125" t="s">
        <v>170</v>
      </c>
      <c r="M55" s="33"/>
      <c r="N55" s="85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6"/>
      <c r="Z55" s="87">
        <f t="shared" si="6"/>
      </c>
    </row>
    <row r="56" spans="1:26" s="68" customFormat="1" ht="11.25">
      <c r="A56" s="36" t="str">
        <f t="shared" si="7"/>
        <v>x</v>
      </c>
      <c r="B56" s="37" t="str">
        <f t="shared" si="10"/>
        <v>x</v>
      </c>
      <c r="C56" s="37" t="str">
        <f t="shared" si="8"/>
        <v>x</v>
      </c>
      <c r="D56" s="37" t="str">
        <f t="shared" si="9"/>
        <v>x</v>
      </c>
      <c r="E56" s="37"/>
      <c r="F56" s="38"/>
      <c r="G56" s="38">
        <f>G55</f>
        <v>42</v>
      </c>
      <c r="H56" s="69" t="s">
        <v>171</v>
      </c>
      <c r="I56" s="99" t="s">
        <v>172</v>
      </c>
      <c r="J56" s="99" t="s">
        <v>173</v>
      </c>
      <c r="K56" s="99" t="s">
        <v>157</v>
      </c>
      <c r="L56" s="128" t="s">
        <v>174</v>
      </c>
      <c r="M56" s="72"/>
      <c r="N56" s="48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70"/>
      <c r="Z56" s="73" t="str">
        <f t="shared" si="6"/>
        <v>Sa, 21.10.</v>
      </c>
    </row>
    <row r="57" spans="1:26" s="68" customFormat="1" ht="11.25">
      <c r="A57" s="36" t="str">
        <f t="shared" si="7"/>
        <v>x</v>
      </c>
      <c r="B57" s="37" t="str">
        <f t="shared" si="10"/>
        <v>x</v>
      </c>
      <c r="C57" s="37" t="str">
        <f t="shared" si="8"/>
        <v>x</v>
      </c>
      <c r="D57" s="37" t="str">
        <f t="shared" si="9"/>
        <v>x</v>
      </c>
      <c r="E57" s="37"/>
      <c r="F57" s="38"/>
      <c r="G57" s="38">
        <f>G56</f>
        <v>42</v>
      </c>
      <c r="H57" s="69"/>
      <c r="I57" s="99" t="s">
        <v>175</v>
      </c>
      <c r="J57" s="99" t="s">
        <v>176</v>
      </c>
      <c r="K57" s="99" t="s">
        <v>177</v>
      </c>
      <c r="L57" s="128" t="s">
        <v>178</v>
      </c>
      <c r="M57" s="129"/>
      <c r="N57" s="48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70"/>
      <c r="Z57" s="73">
        <f t="shared" si="6"/>
      </c>
    </row>
    <row r="58" spans="1:26" s="68" customFormat="1" ht="11.25">
      <c r="A58" s="36">
        <f t="shared" si="7"/>
      </c>
      <c r="B58" s="37">
        <f t="shared" si="10"/>
      </c>
      <c r="C58" s="37" t="str">
        <f t="shared" si="8"/>
        <v>x</v>
      </c>
      <c r="D58" s="37">
        <f t="shared" si="9"/>
      </c>
      <c r="E58" s="37"/>
      <c r="F58" s="38"/>
      <c r="G58" s="38">
        <f>G57</f>
        <v>42</v>
      </c>
      <c r="H58" s="69"/>
      <c r="I58" s="49"/>
      <c r="J58" s="49"/>
      <c r="K58" s="99" t="s">
        <v>179</v>
      </c>
      <c r="L58" s="130"/>
      <c r="M58" s="72"/>
      <c r="N58" s="48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70"/>
      <c r="Z58" s="73">
        <f t="shared" si="6"/>
      </c>
    </row>
    <row r="59" spans="1:26" s="68" customFormat="1" ht="11.25">
      <c r="A59" s="78">
        <f t="shared" si="7"/>
      </c>
      <c r="B59" s="79">
        <f t="shared" si="10"/>
      </c>
      <c r="C59" s="79" t="str">
        <f t="shared" si="8"/>
        <v>x</v>
      </c>
      <c r="D59" s="79">
        <f t="shared" si="9"/>
      </c>
      <c r="E59" s="79"/>
      <c r="F59" s="80"/>
      <c r="G59" s="80">
        <f>G58</f>
        <v>42</v>
      </c>
      <c r="H59" s="81"/>
      <c r="I59" s="82"/>
      <c r="J59" s="82"/>
      <c r="K59" s="96" t="s">
        <v>180</v>
      </c>
      <c r="L59" s="125"/>
      <c r="M59" s="103"/>
      <c r="N59" s="85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6"/>
      <c r="Z59" s="87">
        <f t="shared" si="6"/>
      </c>
    </row>
    <row r="60" spans="1:26" s="68" customFormat="1" ht="11.25">
      <c r="A60" s="36">
        <f t="shared" si="7"/>
      </c>
      <c r="B60" s="37">
        <f t="shared" si="10"/>
      </c>
      <c r="C60" s="37">
        <f t="shared" si="8"/>
      </c>
      <c r="D60" s="37">
        <f t="shared" si="9"/>
      </c>
      <c r="E60" s="37" t="s">
        <v>66</v>
      </c>
      <c r="F60" s="38"/>
      <c r="G60" s="38">
        <f>G57</f>
        <v>42</v>
      </c>
      <c r="H60" s="69" t="s">
        <v>181</v>
      </c>
      <c r="I60" s="70"/>
      <c r="J60" s="70"/>
      <c r="K60" s="49"/>
      <c r="L60" s="130"/>
      <c r="M60" s="72"/>
      <c r="N60" s="109" t="s">
        <v>182</v>
      </c>
      <c r="O60" s="99" t="s">
        <v>183</v>
      </c>
      <c r="P60" s="49"/>
      <c r="Q60" s="49" t="s">
        <v>184</v>
      </c>
      <c r="R60" s="99" t="s">
        <v>185</v>
      </c>
      <c r="S60" s="49"/>
      <c r="T60" s="49"/>
      <c r="U60" s="49"/>
      <c r="V60" s="99" t="s">
        <v>141</v>
      </c>
      <c r="W60" s="99" t="s">
        <v>183</v>
      </c>
      <c r="X60" s="49" t="s">
        <v>186</v>
      </c>
      <c r="Y60" s="70"/>
      <c r="Z60" s="73" t="str">
        <f t="shared" si="6"/>
        <v>So, 22.10.</v>
      </c>
    </row>
    <row r="61" spans="1:26" s="68" customFormat="1" ht="11.25">
      <c r="A61" s="36">
        <f t="shared" si="7"/>
      </c>
      <c r="B61" s="37">
        <f t="shared" si="10"/>
      </c>
      <c r="C61" s="37">
        <f t="shared" si="8"/>
      </c>
      <c r="D61" s="37">
        <f t="shared" si="9"/>
      </c>
      <c r="E61" s="37" t="s">
        <v>66</v>
      </c>
      <c r="F61" s="38"/>
      <c r="G61" s="38">
        <f>G60</f>
        <v>42</v>
      </c>
      <c r="H61" s="69" t="s">
        <v>35</v>
      </c>
      <c r="I61" s="70"/>
      <c r="J61" s="70"/>
      <c r="K61" s="49"/>
      <c r="L61" s="130"/>
      <c r="M61" s="72"/>
      <c r="N61" s="109" t="s">
        <v>187</v>
      </c>
      <c r="O61" s="99" t="s">
        <v>188</v>
      </c>
      <c r="P61" s="49"/>
      <c r="Q61" s="49" t="s">
        <v>189</v>
      </c>
      <c r="R61" s="99" t="s">
        <v>190</v>
      </c>
      <c r="S61" s="49"/>
      <c r="T61" s="49"/>
      <c r="U61" s="49"/>
      <c r="V61" s="99" t="s">
        <v>191</v>
      </c>
      <c r="W61" s="99" t="s">
        <v>192</v>
      </c>
      <c r="X61" s="49" t="s">
        <v>193</v>
      </c>
      <c r="Y61" s="70"/>
      <c r="Z61" s="73" t="str">
        <f t="shared" si="6"/>
        <v>A/C/E</v>
      </c>
    </row>
    <row r="62" spans="1:26" s="68" customFormat="1" ht="11.25">
      <c r="A62" s="36">
        <f t="shared" si="7"/>
      </c>
      <c r="B62" s="37">
        <f t="shared" si="10"/>
      </c>
      <c r="C62" s="37">
        <f t="shared" si="8"/>
      </c>
      <c r="D62" s="37">
        <f t="shared" si="9"/>
      </c>
      <c r="E62" s="37" t="s">
        <v>66</v>
      </c>
      <c r="F62" s="38"/>
      <c r="G62" s="38">
        <f>G61</f>
        <v>42</v>
      </c>
      <c r="H62" s="69"/>
      <c r="I62" s="70"/>
      <c r="J62" s="70"/>
      <c r="K62" s="49"/>
      <c r="L62" s="130"/>
      <c r="M62" s="72"/>
      <c r="N62" s="109" t="s">
        <v>194</v>
      </c>
      <c r="O62" s="99" t="s">
        <v>195</v>
      </c>
      <c r="P62" s="49"/>
      <c r="Q62" s="99" t="s">
        <v>196</v>
      </c>
      <c r="R62" s="99" t="s">
        <v>197</v>
      </c>
      <c r="S62" s="49"/>
      <c r="T62" s="49"/>
      <c r="U62" s="49"/>
      <c r="V62" s="49" t="s">
        <v>198</v>
      </c>
      <c r="W62" s="99" t="s">
        <v>150</v>
      </c>
      <c r="X62" s="99" t="s">
        <v>199</v>
      </c>
      <c r="Y62" s="70"/>
      <c r="Z62" s="73">
        <f t="shared" si="6"/>
      </c>
    </row>
    <row r="63" spans="1:26" s="68" customFormat="1" ht="12" thickBot="1">
      <c r="A63" s="56">
        <f t="shared" si="7"/>
      </c>
      <c r="B63" s="57">
        <f t="shared" si="10"/>
      </c>
      <c r="C63" s="57">
        <f t="shared" si="8"/>
      </c>
      <c r="D63" s="57">
        <f t="shared" si="9"/>
      </c>
      <c r="E63" s="57" t="s">
        <v>66</v>
      </c>
      <c r="F63" s="58"/>
      <c r="G63" s="58">
        <f>G62</f>
        <v>42</v>
      </c>
      <c r="H63" s="59"/>
      <c r="I63" s="66"/>
      <c r="J63" s="66"/>
      <c r="K63" s="61"/>
      <c r="L63" s="93"/>
      <c r="M63" s="64"/>
      <c r="N63" s="110" t="s">
        <v>200</v>
      </c>
      <c r="O63" s="74" t="s">
        <v>201</v>
      </c>
      <c r="P63" s="61"/>
      <c r="Q63" s="74" t="s">
        <v>202</v>
      </c>
      <c r="R63" s="74" t="s">
        <v>203</v>
      </c>
      <c r="S63" s="61"/>
      <c r="T63" s="61"/>
      <c r="U63" s="61"/>
      <c r="V63" s="61" t="s">
        <v>204</v>
      </c>
      <c r="W63" s="74" t="s">
        <v>205</v>
      </c>
      <c r="X63" s="74" t="s">
        <v>206</v>
      </c>
      <c r="Y63" s="66"/>
      <c r="Z63" s="67">
        <f t="shared" si="6"/>
      </c>
    </row>
    <row r="64" spans="1:26" s="68" customFormat="1" ht="12" thickTop="1">
      <c r="A64" s="36">
        <f t="shared" si="7"/>
      </c>
      <c r="B64" s="37">
        <f t="shared" si="10"/>
      </c>
      <c r="C64" s="37" t="str">
        <f t="shared" si="8"/>
        <v>x</v>
      </c>
      <c r="D64" s="37">
        <f t="shared" si="9"/>
      </c>
      <c r="E64" s="37"/>
      <c r="F64" s="38"/>
      <c r="G64" s="38">
        <v>43</v>
      </c>
      <c r="H64" s="48" t="s">
        <v>207</v>
      </c>
      <c r="I64" s="70"/>
      <c r="J64" s="49"/>
      <c r="K64" s="131" t="s">
        <v>208</v>
      </c>
      <c r="L64" s="126"/>
      <c r="M64" s="72"/>
      <c r="N64" s="48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70"/>
      <c r="Z64" s="73" t="str">
        <f t="shared" si="6"/>
        <v>Fr, 27.10.</v>
      </c>
    </row>
    <row r="65" spans="1:26" s="68" customFormat="1" ht="11.25">
      <c r="A65" s="78">
        <f t="shared" si="7"/>
      </c>
      <c r="B65" s="79">
        <f t="shared" si="10"/>
      </c>
      <c r="C65" s="79" t="str">
        <f t="shared" si="8"/>
        <v>x</v>
      </c>
      <c r="D65" s="79">
        <f t="shared" si="9"/>
      </c>
      <c r="E65" s="79"/>
      <c r="F65" s="80"/>
      <c r="G65" s="80">
        <f>G64</f>
        <v>43</v>
      </c>
      <c r="H65" s="81"/>
      <c r="I65" s="86"/>
      <c r="J65" s="82"/>
      <c r="K65" s="132" t="s">
        <v>209</v>
      </c>
      <c r="L65" s="125"/>
      <c r="M65" s="33"/>
      <c r="N65" s="85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6"/>
      <c r="Z65" s="87">
        <f t="shared" si="6"/>
      </c>
    </row>
    <row r="66" spans="1:26" s="68" customFormat="1" ht="11.25">
      <c r="A66" s="36" t="str">
        <f t="shared" si="7"/>
        <v>x</v>
      </c>
      <c r="B66" s="37">
        <f t="shared" si="10"/>
      </c>
      <c r="C66" s="37">
        <f t="shared" si="8"/>
      </c>
      <c r="D66" s="37">
        <f t="shared" si="9"/>
      </c>
      <c r="E66" s="37"/>
      <c r="F66" s="38"/>
      <c r="G66" s="38">
        <v>43</v>
      </c>
      <c r="H66" s="69" t="s">
        <v>210</v>
      </c>
      <c r="I66" s="99" t="s">
        <v>211</v>
      </c>
      <c r="J66" s="70"/>
      <c r="K66" s="49"/>
      <c r="L66" s="130"/>
      <c r="M66" s="72"/>
      <c r="N66" s="48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70"/>
      <c r="Z66" s="73" t="str">
        <f aca="true" t="shared" si="11" ref="Z66:Z96">IF(H66&lt;&gt;"",H66,"")</f>
        <v>Sa, 28.10.</v>
      </c>
    </row>
    <row r="67" spans="1:26" s="68" customFormat="1" ht="11.25">
      <c r="A67" s="78" t="str">
        <f t="shared" si="7"/>
        <v>x</v>
      </c>
      <c r="B67" s="79">
        <f t="shared" si="10"/>
      </c>
      <c r="C67" s="79">
        <f t="shared" si="8"/>
      </c>
      <c r="D67" s="79">
        <f t="shared" si="9"/>
      </c>
      <c r="E67" s="79"/>
      <c r="F67" s="80"/>
      <c r="G67" s="80">
        <f>G66</f>
        <v>43</v>
      </c>
      <c r="H67" s="81"/>
      <c r="I67" s="96" t="s">
        <v>212</v>
      </c>
      <c r="J67" s="86"/>
      <c r="K67" s="82"/>
      <c r="L67" s="125"/>
      <c r="M67" s="33"/>
      <c r="N67" s="85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6"/>
      <c r="Z67" s="87">
        <f t="shared" si="11"/>
      </c>
    </row>
    <row r="68" spans="1:26" s="68" customFormat="1" ht="11.25">
      <c r="A68" s="36">
        <f t="shared" si="7"/>
      </c>
      <c r="B68" s="37" t="str">
        <f t="shared" si="10"/>
        <v>x</v>
      </c>
      <c r="C68" s="37" t="str">
        <f t="shared" si="8"/>
        <v>x</v>
      </c>
      <c r="D68" s="37" t="str">
        <f t="shared" si="9"/>
        <v>x</v>
      </c>
      <c r="E68" s="37"/>
      <c r="F68" s="38"/>
      <c r="G68" s="38">
        <f>G67</f>
        <v>43</v>
      </c>
      <c r="H68" s="69" t="s">
        <v>213</v>
      </c>
      <c r="I68" s="70"/>
      <c r="J68" s="99" t="s">
        <v>214</v>
      </c>
      <c r="K68" s="99" t="s">
        <v>215</v>
      </c>
      <c r="L68" s="130" t="s">
        <v>216</v>
      </c>
      <c r="M68" s="72"/>
      <c r="N68" s="48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70"/>
      <c r="Z68" s="73" t="str">
        <f t="shared" si="11"/>
        <v>So, 29.10.</v>
      </c>
    </row>
    <row r="69" spans="1:26" s="68" customFormat="1" ht="12" thickBot="1">
      <c r="A69" s="56">
        <f t="shared" si="7"/>
      </c>
      <c r="B69" s="57" t="str">
        <f t="shared" si="10"/>
        <v>x</v>
      </c>
      <c r="C69" s="57" t="str">
        <f t="shared" si="8"/>
        <v>x</v>
      </c>
      <c r="D69" s="57" t="str">
        <f t="shared" si="9"/>
        <v>x</v>
      </c>
      <c r="E69" s="57"/>
      <c r="F69" s="58"/>
      <c r="G69" s="58">
        <f>G68</f>
        <v>43</v>
      </c>
      <c r="H69" s="59"/>
      <c r="I69" s="66"/>
      <c r="J69" s="74" t="s">
        <v>217</v>
      </c>
      <c r="K69" s="74" t="s">
        <v>218</v>
      </c>
      <c r="L69" s="93" t="s">
        <v>219</v>
      </c>
      <c r="M69" s="64"/>
      <c r="N69" s="65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6"/>
      <c r="Z69" s="67">
        <f t="shared" si="11"/>
      </c>
    </row>
    <row r="70" spans="1:26" s="68" customFormat="1" ht="12" thickTop="1">
      <c r="A70" s="36">
        <f t="shared" si="7"/>
      </c>
      <c r="B70" s="37">
        <f t="shared" si="10"/>
      </c>
      <c r="C70" s="37">
        <f t="shared" si="8"/>
      </c>
      <c r="D70" s="37">
        <f t="shared" si="9"/>
      </c>
      <c r="E70" s="37"/>
      <c r="F70" s="38" t="s">
        <v>66</v>
      </c>
      <c r="G70" s="38">
        <v>44</v>
      </c>
      <c r="H70" s="69" t="s">
        <v>220</v>
      </c>
      <c r="I70" s="70"/>
      <c r="J70" s="70"/>
      <c r="K70" s="71"/>
      <c r="L70" s="50"/>
      <c r="M70" s="72"/>
      <c r="N70" s="48"/>
      <c r="O70" s="49"/>
      <c r="P70" s="49"/>
      <c r="Q70" s="49"/>
      <c r="R70" s="49"/>
      <c r="S70" s="49"/>
      <c r="T70" s="99" t="s">
        <v>111</v>
      </c>
      <c r="U70" s="49" t="s">
        <v>144</v>
      </c>
      <c r="V70" s="49"/>
      <c r="W70" s="49"/>
      <c r="X70" s="49"/>
      <c r="Y70" s="70"/>
      <c r="Z70" s="73" t="str">
        <f t="shared" si="11"/>
        <v>Di, 31.10.</v>
      </c>
    </row>
    <row r="71" spans="1:26" s="68" customFormat="1" ht="11.25">
      <c r="A71" s="78">
        <f t="shared" si="7"/>
      </c>
      <c r="B71" s="79">
        <f t="shared" si="10"/>
      </c>
      <c r="C71" s="79">
        <f t="shared" si="8"/>
      </c>
      <c r="D71" s="79">
        <f t="shared" si="9"/>
      </c>
      <c r="E71" s="79"/>
      <c r="F71" s="80" t="s">
        <v>66</v>
      </c>
      <c r="G71" s="80">
        <f>G70</f>
        <v>44</v>
      </c>
      <c r="H71" s="81"/>
      <c r="I71" s="86"/>
      <c r="J71" s="86"/>
      <c r="K71" s="83"/>
      <c r="L71" s="84"/>
      <c r="M71" s="33"/>
      <c r="N71" s="85"/>
      <c r="O71" s="82"/>
      <c r="P71" s="82"/>
      <c r="Q71" s="82"/>
      <c r="R71" s="82"/>
      <c r="S71" s="82"/>
      <c r="T71" s="96" t="s">
        <v>221</v>
      </c>
      <c r="U71" s="82" t="s">
        <v>222</v>
      </c>
      <c r="V71" s="82"/>
      <c r="W71" s="82"/>
      <c r="X71" s="82"/>
      <c r="Y71" s="86"/>
      <c r="Z71" s="87">
        <f t="shared" si="11"/>
      </c>
    </row>
    <row r="72" spans="1:26" s="68" customFormat="1" ht="11.25">
      <c r="A72" s="36">
        <f t="shared" si="7"/>
      </c>
      <c r="B72" s="37">
        <f t="shared" si="10"/>
      </c>
      <c r="C72" s="37">
        <f t="shared" si="8"/>
      </c>
      <c r="D72" s="37">
        <f t="shared" si="9"/>
      </c>
      <c r="E72" s="37"/>
      <c r="F72" s="38" t="s">
        <v>66</v>
      </c>
      <c r="G72" s="38">
        <v>44</v>
      </c>
      <c r="H72" s="69" t="s">
        <v>223</v>
      </c>
      <c r="I72" s="70"/>
      <c r="J72" s="70"/>
      <c r="K72" s="71"/>
      <c r="L72" s="50"/>
      <c r="M72" s="72"/>
      <c r="N72" s="48"/>
      <c r="O72" s="99" t="s">
        <v>224</v>
      </c>
      <c r="P72" s="49"/>
      <c r="Q72" s="49"/>
      <c r="R72" s="49"/>
      <c r="S72" s="49"/>
      <c r="T72" s="49"/>
      <c r="U72" s="49"/>
      <c r="V72" s="49"/>
      <c r="W72" s="49"/>
      <c r="X72" s="49"/>
      <c r="Y72" s="70"/>
      <c r="Z72" s="73" t="str">
        <f t="shared" si="11"/>
        <v>Fr, 03.11.</v>
      </c>
    </row>
    <row r="73" spans="1:26" s="68" customFormat="1" ht="11.25">
      <c r="A73" s="78">
        <f t="shared" si="7"/>
      </c>
      <c r="B73" s="79">
        <f t="shared" si="10"/>
      </c>
      <c r="C73" s="79">
        <f t="shared" si="8"/>
      </c>
      <c r="D73" s="79">
        <f t="shared" si="9"/>
      </c>
      <c r="E73" s="79"/>
      <c r="F73" s="80" t="s">
        <v>66</v>
      </c>
      <c r="G73" s="80">
        <f aca="true" t="shared" si="12" ref="G73:G81">G72</f>
        <v>44</v>
      </c>
      <c r="H73" s="81"/>
      <c r="I73" s="86"/>
      <c r="J73" s="86"/>
      <c r="K73" s="83"/>
      <c r="L73" s="84"/>
      <c r="M73" s="33"/>
      <c r="N73" s="85"/>
      <c r="O73" s="96" t="s">
        <v>225</v>
      </c>
      <c r="P73" s="82"/>
      <c r="Q73" s="82"/>
      <c r="R73" s="82"/>
      <c r="S73" s="82"/>
      <c r="T73" s="82"/>
      <c r="U73" s="82"/>
      <c r="V73" s="82"/>
      <c r="W73" s="82"/>
      <c r="X73" s="82"/>
      <c r="Y73" s="86"/>
      <c r="Z73" s="87">
        <f t="shared" si="11"/>
      </c>
    </row>
    <row r="74" spans="1:26" s="68" customFormat="1" ht="11.25">
      <c r="A74" s="36">
        <f t="shared" si="7"/>
      </c>
      <c r="B74" s="37">
        <f t="shared" si="10"/>
      </c>
      <c r="C74" s="37">
        <f t="shared" si="8"/>
      </c>
      <c r="D74" s="37">
        <f t="shared" si="9"/>
      </c>
      <c r="E74" s="37"/>
      <c r="F74" s="38" t="s">
        <v>66</v>
      </c>
      <c r="G74" s="38">
        <f t="shared" si="12"/>
        <v>44</v>
      </c>
      <c r="H74" s="69" t="s">
        <v>226</v>
      </c>
      <c r="I74" s="70"/>
      <c r="J74" s="70"/>
      <c r="K74" s="71"/>
      <c r="L74" s="50"/>
      <c r="M74" s="72"/>
      <c r="N74" s="48"/>
      <c r="O74" s="49"/>
      <c r="P74" s="99" t="s">
        <v>227</v>
      </c>
      <c r="Q74" s="49"/>
      <c r="R74" s="49"/>
      <c r="S74" s="49" t="s">
        <v>143</v>
      </c>
      <c r="T74" s="49" t="s">
        <v>111</v>
      </c>
      <c r="U74" s="49" t="s">
        <v>144</v>
      </c>
      <c r="V74" s="49"/>
      <c r="W74" s="49"/>
      <c r="X74" s="49"/>
      <c r="Y74" s="70"/>
      <c r="Z74" s="73" t="str">
        <f t="shared" si="11"/>
        <v>Sa, 04.11.</v>
      </c>
    </row>
    <row r="75" spans="1:26" s="68" customFormat="1" ht="11.25">
      <c r="A75" s="36">
        <f t="shared" si="7"/>
      </c>
      <c r="B75" s="37">
        <f t="shared" si="10"/>
      </c>
      <c r="C75" s="37">
        <f t="shared" si="8"/>
      </c>
      <c r="D75" s="37">
        <f t="shared" si="9"/>
      </c>
      <c r="E75" s="37"/>
      <c r="F75" s="38" t="s">
        <v>66</v>
      </c>
      <c r="G75" s="38">
        <f t="shared" si="12"/>
        <v>44</v>
      </c>
      <c r="H75" s="69" t="s">
        <v>92</v>
      </c>
      <c r="I75" s="70"/>
      <c r="J75" s="70"/>
      <c r="K75" s="71"/>
      <c r="L75" s="50"/>
      <c r="M75" s="72"/>
      <c r="N75" s="48"/>
      <c r="O75" s="49"/>
      <c r="P75" s="99" t="s">
        <v>228</v>
      </c>
      <c r="Q75" s="49"/>
      <c r="R75" s="49"/>
      <c r="S75" s="49"/>
      <c r="T75" s="49" t="s">
        <v>229</v>
      </c>
      <c r="U75" s="49" t="s">
        <v>229</v>
      </c>
      <c r="V75" s="49"/>
      <c r="W75" s="49"/>
      <c r="X75" s="49"/>
      <c r="Y75" s="70"/>
      <c r="Z75" s="73" t="str">
        <f t="shared" si="11"/>
        <v>B/D</v>
      </c>
    </row>
    <row r="76" spans="1:26" s="68" customFormat="1" ht="11.25">
      <c r="A76" s="36">
        <f t="shared" si="7"/>
      </c>
      <c r="B76" s="37">
        <f t="shared" si="10"/>
      </c>
      <c r="C76" s="37">
        <f t="shared" si="8"/>
      </c>
      <c r="D76" s="37">
        <f t="shared" si="9"/>
      </c>
      <c r="E76" s="37"/>
      <c r="F76" s="38" t="s">
        <v>66</v>
      </c>
      <c r="G76" s="38">
        <f t="shared" si="12"/>
        <v>44</v>
      </c>
      <c r="H76" s="69"/>
      <c r="I76" s="70"/>
      <c r="J76" s="70"/>
      <c r="K76" s="71"/>
      <c r="L76" s="50"/>
      <c r="M76" s="72"/>
      <c r="N76" s="48"/>
      <c r="O76" s="49"/>
      <c r="P76" s="99" t="s">
        <v>230</v>
      </c>
      <c r="Q76" s="49"/>
      <c r="R76" s="49"/>
      <c r="S76" s="49"/>
      <c r="T76" s="98"/>
      <c r="U76" s="98"/>
      <c r="V76" s="49"/>
      <c r="W76" s="49"/>
      <c r="X76" s="49"/>
      <c r="Y76" s="70"/>
      <c r="Z76" s="73">
        <f t="shared" si="11"/>
      </c>
    </row>
    <row r="77" spans="1:26" s="68" customFormat="1" ht="11.25">
      <c r="A77" s="78">
        <f t="shared" si="7"/>
      </c>
      <c r="B77" s="79">
        <f t="shared" si="10"/>
      </c>
      <c r="C77" s="79">
        <f t="shared" si="8"/>
      </c>
      <c r="D77" s="79">
        <f t="shared" si="9"/>
      </c>
      <c r="E77" s="79"/>
      <c r="F77" s="80" t="s">
        <v>66</v>
      </c>
      <c r="G77" s="80">
        <f t="shared" si="12"/>
        <v>44</v>
      </c>
      <c r="H77" s="81"/>
      <c r="I77" s="86"/>
      <c r="J77" s="86"/>
      <c r="K77" s="83"/>
      <c r="L77" s="84"/>
      <c r="M77" s="33"/>
      <c r="N77" s="85"/>
      <c r="O77" s="82"/>
      <c r="P77" s="96" t="s">
        <v>231</v>
      </c>
      <c r="Q77" s="82"/>
      <c r="R77" s="82"/>
      <c r="S77" s="82"/>
      <c r="T77" s="82"/>
      <c r="U77" s="82"/>
      <c r="V77" s="82"/>
      <c r="W77" s="82"/>
      <c r="X77" s="82"/>
      <c r="Y77" s="86"/>
      <c r="Z77" s="87">
        <f t="shared" si="11"/>
      </c>
    </row>
    <row r="78" spans="1:26" s="68" customFormat="1" ht="11.25">
      <c r="A78" s="36">
        <f t="shared" si="7"/>
      </c>
      <c r="B78" s="37">
        <f t="shared" si="10"/>
      </c>
      <c r="C78" s="37">
        <f t="shared" si="8"/>
      </c>
      <c r="D78" s="37">
        <f t="shared" si="9"/>
      </c>
      <c r="E78" s="37" t="s">
        <v>66</v>
      </c>
      <c r="F78" s="38"/>
      <c r="G78" s="38">
        <f t="shared" si="12"/>
        <v>44</v>
      </c>
      <c r="H78" s="69" t="s">
        <v>232</v>
      </c>
      <c r="I78" s="70"/>
      <c r="J78" s="70"/>
      <c r="K78" s="71"/>
      <c r="L78" s="50"/>
      <c r="M78" s="72"/>
      <c r="N78" s="48" t="s">
        <v>143</v>
      </c>
      <c r="O78" s="49" t="s">
        <v>224</v>
      </c>
      <c r="P78" s="49"/>
      <c r="Q78" s="49" t="s">
        <v>233</v>
      </c>
      <c r="R78" s="99" t="s">
        <v>234</v>
      </c>
      <c r="S78" s="49"/>
      <c r="T78" s="49"/>
      <c r="U78" s="49"/>
      <c r="V78" s="49" t="s">
        <v>235</v>
      </c>
      <c r="W78" s="99" t="s">
        <v>236</v>
      </c>
      <c r="X78" s="49" t="s">
        <v>224</v>
      </c>
      <c r="Y78" s="70"/>
      <c r="Z78" s="73" t="str">
        <f t="shared" si="11"/>
        <v>Sa, 05.11.</v>
      </c>
    </row>
    <row r="79" spans="1:26" s="68" customFormat="1" ht="11.25">
      <c r="A79" s="36">
        <f t="shared" si="7"/>
      </c>
      <c r="B79" s="37">
        <f t="shared" si="10"/>
      </c>
      <c r="C79" s="37">
        <f t="shared" si="8"/>
      </c>
      <c r="D79" s="37">
        <f t="shared" si="9"/>
      </c>
      <c r="E79" s="37" t="s">
        <v>66</v>
      </c>
      <c r="F79" s="38"/>
      <c r="G79" s="38">
        <f t="shared" si="12"/>
        <v>44</v>
      </c>
      <c r="H79" s="69" t="s">
        <v>35</v>
      </c>
      <c r="I79" s="70"/>
      <c r="J79" s="70"/>
      <c r="K79" s="71"/>
      <c r="L79" s="50"/>
      <c r="M79" s="72"/>
      <c r="N79" s="48"/>
      <c r="O79" s="49" t="s">
        <v>237</v>
      </c>
      <c r="P79" s="49"/>
      <c r="Q79" s="49" t="s">
        <v>238</v>
      </c>
      <c r="R79" s="99" t="s">
        <v>239</v>
      </c>
      <c r="S79" s="49"/>
      <c r="T79" s="49"/>
      <c r="U79" s="49"/>
      <c r="V79" s="49" t="s">
        <v>240</v>
      </c>
      <c r="W79" s="99" t="s">
        <v>241</v>
      </c>
      <c r="X79" s="49" t="s">
        <v>242</v>
      </c>
      <c r="Y79" s="70"/>
      <c r="Z79" s="73" t="str">
        <f t="shared" si="11"/>
        <v>A/C/E</v>
      </c>
    </row>
    <row r="80" spans="1:26" s="68" customFormat="1" ht="11.25">
      <c r="A80" s="36">
        <f t="shared" si="7"/>
      </c>
      <c r="B80" s="37">
        <f t="shared" si="10"/>
      </c>
      <c r="C80" s="37">
        <f t="shared" si="8"/>
      </c>
      <c r="D80" s="37">
        <f t="shared" si="9"/>
      </c>
      <c r="E80" s="37" t="s">
        <v>66</v>
      </c>
      <c r="F80" s="38"/>
      <c r="G80" s="38">
        <f t="shared" si="12"/>
        <v>44</v>
      </c>
      <c r="H80" s="69"/>
      <c r="I80" s="70"/>
      <c r="J80" s="70"/>
      <c r="K80" s="71"/>
      <c r="L80" s="50"/>
      <c r="M80" s="72"/>
      <c r="N80" s="48"/>
      <c r="O80" s="49"/>
      <c r="P80" s="49"/>
      <c r="Q80" s="49" t="s">
        <v>243</v>
      </c>
      <c r="R80" s="99" t="s">
        <v>244</v>
      </c>
      <c r="S80" s="49"/>
      <c r="T80" s="49"/>
      <c r="U80" s="49"/>
      <c r="V80" s="99" t="s">
        <v>245</v>
      </c>
      <c r="W80" s="49" t="s">
        <v>211</v>
      </c>
      <c r="X80" s="49" t="s">
        <v>246</v>
      </c>
      <c r="Y80" s="70"/>
      <c r="Z80" s="73">
        <f t="shared" si="11"/>
      </c>
    </row>
    <row r="81" spans="1:26" s="68" customFormat="1" ht="12" thickBot="1">
      <c r="A81" s="56">
        <f t="shared" si="7"/>
      </c>
      <c r="B81" s="57">
        <f t="shared" si="10"/>
      </c>
      <c r="C81" s="57">
        <f t="shared" si="8"/>
      </c>
      <c r="D81" s="57">
        <f t="shared" si="9"/>
      </c>
      <c r="E81" s="57" t="s">
        <v>66</v>
      </c>
      <c r="F81" s="58"/>
      <c r="G81" s="58">
        <f t="shared" si="12"/>
        <v>44</v>
      </c>
      <c r="H81" s="59"/>
      <c r="I81" s="66"/>
      <c r="J81" s="66"/>
      <c r="K81" s="62"/>
      <c r="L81" s="63"/>
      <c r="M81" s="64"/>
      <c r="N81" s="65"/>
      <c r="O81" s="61"/>
      <c r="P81" s="61"/>
      <c r="Q81" s="61" t="s">
        <v>247</v>
      </c>
      <c r="R81" s="74" t="s">
        <v>248</v>
      </c>
      <c r="S81" s="61"/>
      <c r="T81" s="61"/>
      <c r="U81" s="61"/>
      <c r="V81" s="74" t="s">
        <v>249</v>
      </c>
      <c r="W81" s="61" t="s">
        <v>250</v>
      </c>
      <c r="X81" s="61" t="s">
        <v>251</v>
      </c>
      <c r="Y81" s="66"/>
      <c r="Z81" s="67">
        <f t="shared" si="11"/>
      </c>
    </row>
    <row r="82" spans="1:26" s="68" customFormat="1" ht="12" thickTop="1">
      <c r="A82" s="36" t="str">
        <f t="shared" si="7"/>
        <v>x</v>
      </c>
      <c r="B82" s="37">
        <f t="shared" si="10"/>
      </c>
      <c r="C82" s="37" t="str">
        <f t="shared" si="8"/>
        <v>x</v>
      </c>
      <c r="D82" s="37" t="str">
        <f t="shared" si="9"/>
        <v>x</v>
      </c>
      <c r="E82" s="37"/>
      <c r="F82" s="38"/>
      <c r="G82" s="38">
        <v>45</v>
      </c>
      <c r="H82" s="69" t="s">
        <v>252</v>
      </c>
      <c r="I82" s="99" t="s">
        <v>253</v>
      </c>
      <c r="J82" s="70"/>
      <c r="K82" s="104" t="s">
        <v>254</v>
      </c>
      <c r="L82" s="100" t="s">
        <v>255</v>
      </c>
      <c r="M82" s="72"/>
      <c r="N82" s="48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70"/>
      <c r="Z82" s="73" t="str">
        <f t="shared" si="11"/>
        <v>Sa, 11.11.</v>
      </c>
    </row>
    <row r="83" spans="1:26" s="68" customFormat="1" ht="11.25">
      <c r="A83" s="78" t="str">
        <f aca="true" t="shared" si="13" ref="A83:A116">IF(I83&lt;&gt;"","x","")</f>
        <v>x</v>
      </c>
      <c r="B83" s="79">
        <f t="shared" si="10"/>
      </c>
      <c r="C83" s="79" t="str">
        <f t="shared" si="8"/>
        <v>x</v>
      </c>
      <c r="D83" s="79" t="str">
        <f t="shared" si="9"/>
        <v>x</v>
      </c>
      <c r="E83" s="79"/>
      <c r="F83" s="80"/>
      <c r="G83" s="80">
        <f>G82</f>
        <v>45</v>
      </c>
      <c r="H83" s="81"/>
      <c r="I83" s="96" t="s">
        <v>256</v>
      </c>
      <c r="J83" s="97"/>
      <c r="K83" s="107" t="s">
        <v>257</v>
      </c>
      <c r="L83" s="108" t="s">
        <v>258</v>
      </c>
      <c r="M83" s="33"/>
      <c r="N83" s="85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6"/>
      <c r="Z83" s="87">
        <f t="shared" si="11"/>
      </c>
    </row>
    <row r="84" spans="1:26" s="68" customFormat="1" ht="11.25">
      <c r="A84" s="36">
        <f t="shared" si="13"/>
      </c>
      <c r="B84" s="37" t="str">
        <f t="shared" si="10"/>
        <v>x</v>
      </c>
      <c r="C84" s="37" t="str">
        <f aca="true" t="shared" si="14" ref="C84:C115">IF(K84&lt;&gt;"","x","")</f>
        <v>x</v>
      </c>
      <c r="D84" s="37">
        <f aca="true" t="shared" si="15" ref="D84:D115">IF(L84&lt;&gt;"","x","")</f>
      </c>
      <c r="E84" s="37"/>
      <c r="F84" s="38"/>
      <c r="G84" s="38">
        <f>G83</f>
        <v>45</v>
      </c>
      <c r="H84" s="69" t="s">
        <v>259</v>
      </c>
      <c r="I84" s="70"/>
      <c r="J84" s="99" t="s">
        <v>260</v>
      </c>
      <c r="K84" s="71" t="s">
        <v>261</v>
      </c>
      <c r="L84" s="50"/>
      <c r="M84" s="72"/>
      <c r="N84" s="48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70"/>
      <c r="Z84" s="73" t="str">
        <f t="shared" si="11"/>
        <v>So, 12.11.</v>
      </c>
    </row>
    <row r="85" spans="1:26" s="68" customFormat="1" ht="12" thickBot="1">
      <c r="A85" s="56">
        <f t="shared" si="13"/>
      </c>
      <c r="B85" s="57" t="str">
        <f t="shared" si="10"/>
        <v>x</v>
      </c>
      <c r="C85" s="57" t="str">
        <f t="shared" si="14"/>
        <v>x</v>
      </c>
      <c r="D85" s="57">
        <f t="shared" si="15"/>
      </c>
      <c r="E85" s="57"/>
      <c r="F85" s="58"/>
      <c r="G85" s="58">
        <f>G84</f>
        <v>45</v>
      </c>
      <c r="H85" s="59" t="s">
        <v>262</v>
      </c>
      <c r="I85" s="66"/>
      <c r="J85" s="74" t="s">
        <v>263</v>
      </c>
      <c r="K85" s="62" t="s">
        <v>264</v>
      </c>
      <c r="L85" s="63"/>
      <c r="M85" s="64"/>
      <c r="N85" s="65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6"/>
      <c r="Z85" s="67" t="str">
        <f t="shared" si="11"/>
        <v>Kreispokal</v>
      </c>
    </row>
    <row r="86" spans="1:26" s="68" customFormat="1" ht="12" thickTop="1">
      <c r="A86" s="36" t="str">
        <f t="shared" si="13"/>
        <v>x</v>
      </c>
      <c r="B86" s="37" t="str">
        <f aca="true" t="shared" si="16" ref="B86:B115">IF(J86&lt;&gt;"","x","")</f>
        <v>x</v>
      </c>
      <c r="C86" s="37" t="str">
        <f t="shared" si="14"/>
        <v>x</v>
      </c>
      <c r="D86" s="37" t="str">
        <f t="shared" si="15"/>
        <v>x</v>
      </c>
      <c r="E86" s="37"/>
      <c r="F86" s="38"/>
      <c r="G86" s="38">
        <v>46</v>
      </c>
      <c r="H86" s="69" t="s">
        <v>265</v>
      </c>
      <c r="I86" s="70" t="s">
        <v>266</v>
      </c>
      <c r="J86" s="99" t="s">
        <v>267</v>
      </c>
      <c r="K86" s="104" t="s">
        <v>268</v>
      </c>
      <c r="L86" s="100" t="s">
        <v>269</v>
      </c>
      <c r="M86" s="72"/>
      <c r="N86" s="48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70"/>
      <c r="Z86" s="73" t="str">
        <f t="shared" si="11"/>
        <v>Sa, 18.11.</v>
      </c>
    </row>
    <row r="87" spans="1:26" s="68" customFormat="1" ht="11.25">
      <c r="A87" s="78" t="str">
        <f t="shared" si="13"/>
        <v>x</v>
      </c>
      <c r="B87" s="79" t="str">
        <f t="shared" si="16"/>
        <v>x</v>
      </c>
      <c r="C87" s="79" t="str">
        <f t="shared" si="14"/>
        <v>x</v>
      </c>
      <c r="D87" s="79" t="str">
        <f t="shared" si="15"/>
        <v>x</v>
      </c>
      <c r="E87" s="79"/>
      <c r="F87" s="80"/>
      <c r="G87" s="80">
        <f>G86</f>
        <v>46</v>
      </c>
      <c r="H87" s="81"/>
      <c r="I87" s="86" t="s">
        <v>270</v>
      </c>
      <c r="J87" s="96" t="s">
        <v>271</v>
      </c>
      <c r="K87" s="107" t="s">
        <v>272</v>
      </c>
      <c r="L87" s="108" t="s">
        <v>273</v>
      </c>
      <c r="M87" s="103"/>
      <c r="N87" s="85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6"/>
      <c r="Z87" s="87">
        <f t="shared" si="11"/>
      </c>
    </row>
    <row r="88" spans="1:26" s="68" customFormat="1" ht="11.25">
      <c r="A88" s="36">
        <f t="shared" si="13"/>
      </c>
      <c r="B88" s="37">
        <f t="shared" si="16"/>
      </c>
      <c r="C88" s="37">
        <f t="shared" si="14"/>
      </c>
      <c r="D88" s="37">
        <f t="shared" si="15"/>
      </c>
      <c r="E88" s="37"/>
      <c r="F88" s="38" t="s">
        <v>66</v>
      </c>
      <c r="G88" s="38">
        <f>G87</f>
        <v>46</v>
      </c>
      <c r="H88" s="69" t="s">
        <v>274</v>
      </c>
      <c r="I88" s="70"/>
      <c r="J88" s="70"/>
      <c r="K88" s="71"/>
      <c r="L88" s="50"/>
      <c r="M88" s="72"/>
      <c r="N88" s="48"/>
      <c r="O88" s="49"/>
      <c r="P88" s="99" t="s">
        <v>132</v>
      </c>
      <c r="Q88" s="49"/>
      <c r="R88" s="49"/>
      <c r="S88" s="49" t="s">
        <v>275</v>
      </c>
      <c r="T88" s="99" t="s">
        <v>100</v>
      </c>
      <c r="U88" s="49" t="s">
        <v>276</v>
      </c>
      <c r="V88" s="49"/>
      <c r="W88" s="49"/>
      <c r="X88" s="49"/>
      <c r="Y88" s="70"/>
      <c r="Z88" s="73" t="str">
        <f t="shared" si="11"/>
        <v>So, 19.11.</v>
      </c>
    </row>
    <row r="89" spans="1:26" s="68" customFormat="1" ht="11.25">
      <c r="A89" s="36">
        <f t="shared" si="13"/>
      </c>
      <c r="B89" s="37">
        <f t="shared" si="16"/>
      </c>
      <c r="C89" s="37">
        <f t="shared" si="14"/>
      </c>
      <c r="D89" s="37">
        <f t="shared" si="15"/>
      </c>
      <c r="E89" s="37"/>
      <c r="F89" s="38" t="s">
        <v>66</v>
      </c>
      <c r="G89" s="38">
        <f>G88</f>
        <v>46</v>
      </c>
      <c r="H89" s="69" t="s">
        <v>92</v>
      </c>
      <c r="I89" s="70"/>
      <c r="J89" s="70"/>
      <c r="K89" s="71"/>
      <c r="L89" s="50"/>
      <c r="M89" s="72"/>
      <c r="N89" s="48"/>
      <c r="O89" s="49"/>
      <c r="P89" s="99" t="s">
        <v>277</v>
      </c>
      <c r="Q89" s="49"/>
      <c r="R89" s="49"/>
      <c r="S89" s="49" t="s">
        <v>278</v>
      </c>
      <c r="T89" s="99" t="s">
        <v>279</v>
      </c>
      <c r="U89" s="49" t="s">
        <v>280</v>
      </c>
      <c r="V89" s="49"/>
      <c r="W89" s="49"/>
      <c r="X89" s="49"/>
      <c r="Y89" s="70"/>
      <c r="Z89" s="73" t="str">
        <f t="shared" si="11"/>
        <v>B/D</v>
      </c>
    </row>
    <row r="90" spans="1:26" s="68" customFormat="1" ht="11.25">
      <c r="A90" s="36">
        <f t="shared" si="13"/>
      </c>
      <c r="B90" s="37">
        <f t="shared" si="16"/>
      </c>
      <c r="C90" s="37">
        <f t="shared" si="14"/>
      </c>
      <c r="D90" s="37">
        <f t="shared" si="15"/>
      </c>
      <c r="E90" s="37"/>
      <c r="F90" s="38" t="s">
        <v>66</v>
      </c>
      <c r="G90" s="38">
        <f>G89</f>
        <v>46</v>
      </c>
      <c r="H90" s="69"/>
      <c r="I90" s="70"/>
      <c r="J90" s="70"/>
      <c r="K90" s="71"/>
      <c r="L90" s="50"/>
      <c r="M90" s="72"/>
      <c r="N90" s="48"/>
      <c r="O90" s="49"/>
      <c r="P90" s="49"/>
      <c r="Q90" s="49"/>
      <c r="R90" s="49"/>
      <c r="S90" s="99" t="s">
        <v>281</v>
      </c>
      <c r="T90" s="49" t="s">
        <v>183</v>
      </c>
      <c r="U90" s="99" t="s">
        <v>132</v>
      </c>
      <c r="V90" s="49"/>
      <c r="W90" s="49"/>
      <c r="X90" s="49"/>
      <c r="Y90" s="70"/>
      <c r="Z90" s="73">
        <f t="shared" si="11"/>
      </c>
    </row>
    <row r="91" spans="1:26" s="68" customFormat="1" ht="12" thickBot="1">
      <c r="A91" s="56">
        <f t="shared" si="13"/>
      </c>
      <c r="B91" s="57">
        <f t="shared" si="16"/>
      </c>
      <c r="C91" s="57">
        <f t="shared" si="14"/>
      </c>
      <c r="D91" s="57">
        <f t="shared" si="15"/>
      </c>
      <c r="E91" s="57"/>
      <c r="F91" s="58" t="s">
        <v>66</v>
      </c>
      <c r="G91" s="58">
        <f>G90</f>
        <v>46</v>
      </c>
      <c r="H91" s="59"/>
      <c r="I91" s="66"/>
      <c r="J91" s="66"/>
      <c r="K91" s="62"/>
      <c r="L91" s="63"/>
      <c r="M91" s="64"/>
      <c r="N91" s="65"/>
      <c r="O91" s="61"/>
      <c r="P91" s="61"/>
      <c r="Q91" s="61"/>
      <c r="R91" s="61"/>
      <c r="S91" s="74" t="s">
        <v>282</v>
      </c>
      <c r="T91" s="61" t="s">
        <v>283</v>
      </c>
      <c r="U91" s="74" t="s">
        <v>284</v>
      </c>
      <c r="V91" s="61"/>
      <c r="W91" s="61"/>
      <c r="X91" s="61"/>
      <c r="Y91" s="66"/>
      <c r="Z91" s="67">
        <f t="shared" si="11"/>
      </c>
    </row>
    <row r="92" spans="1:26" s="68" customFormat="1" ht="12" thickTop="1">
      <c r="A92" s="36" t="str">
        <f t="shared" si="13"/>
        <v>x</v>
      </c>
      <c r="B92" s="37" t="str">
        <f t="shared" si="16"/>
        <v>x</v>
      </c>
      <c r="C92" s="37" t="str">
        <f t="shared" si="14"/>
        <v>x</v>
      </c>
      <c r="D92" s="37" t="str">
        <f t="shared" si="15"/>
        <v>x</v>
      </c>
      <c r="E92" s="37"/>
      <c r="F92" s="38"/>
      <c r="G92" s="38">
        <v>47</v>
      </c>
      <c r="H92" s="69" t="s">
        <v>285</v>
      </c>
      <c r="I92" s="99" t="s">
        <v>286</v>
      </c>
      <c r="J92" s="99" t="s">
        <v>287</v>
      </c>
      <c r="K92" s="71" t="s">
        <v>288</v>
      </c>
      <c r="L92" s="50" t="s">
        <v>143</v>
      </c>
      <c r="M92" s="72"/>
      <c r="N92" s="48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70"/>
      <c r="Z92" s="73" t="str">
        <f t="shared" si="11"/>
        <v>Sa, 25.11.</v>
      </c>
    </row>
    <row r="93" spans="1:26" s="68" customFormat="1" ht="11.25">
      <c r="A93" s="78" t="str">
        <f t="shared" si="13"/>
        <v>x</v>
      </c>
      <c r="B93" s="79" t="str">
        <f t="shared" si="16"/>
        <v>x</v>
      </c>
      <c r="C93" s="79" t="str">
        <f t="shared" si="14"/>
        <v>x</v>
      </c>
      <c r="D93" s="79">
        <f t="shared" si="15"/>
      </c>
      <c r="E93" s="79"/>
      <c r="F93" s="80"/>
      <c r="G93" s="80">
        <f>G92</f>
        <v>47</v>
      </c>
      <c r="H93" s="81"/>
      <c r="I93" s="96" t="s">
        <v>289</v>
      </c>
      <c r="J93" s="96" t="s">
        <v>290</v>
      </c>
      <c r="K93" s="83" t="s">
        <v>291</v>
      </c>
      <c r="L93" s="84"/>
      <c r="M93" s="33"/>
      <c r="N93" s="85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6"/>
      <c r="Z93" s="87">
        <f t="shared" si="11"/>
      </c>
    </row>
    <row r="94" spans="1:26" s="68" customFormat="1" ht="11.25">
      <c r="A94" s="36" t="str">
        <f t="shared" si="13"/>
        <v>x</v>
      </c>
      <c r="B94" s="37">
        <f t="shared" si="16"/>
      </c>
      <c r="C94" s="37">
        <f t="shared" si="14"/>
      </c>
      <c r="D94" s="37">
        <f t="shared" si="15"/>
      </c>
      <c r="E94" s="37"/>
      <c r="F94" s="38"/>
      <c r="G94" s="38">
        <v>48</v>
      </c>
      <c r="H94" s="69" t="s">
        <v>292</v>
      </c>
      <c r="I94" s="99" t="s">
        <v>293</v>
      </c>
      <c r="J94" s="70"/>
      <c r="K94" s="71"/>
      <c r="L94" s="50"/>
      <c r="M94" s="72"/>
      <c r="N94" s="48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70"/>
      <c r="Z94" s="73" t="str">
        <f t="shared" si="11"/>
        <v>Mi, 29.11.</v>
      </c>
    </row>
    <row r="95" spans="1:26" s="68" customFormat="1" ht="11.25">
      <c r="A95" s="78" t="str">
        <f t="shared" si="13"/>
        <v>x</v>
      </c>
      <c r="B95" s="79">
        <f t="shared" si="16"/>
      </c>
      <c r="C95" s="79">
        <f t="shared" si="14"/>
      </c>
      <c r="D95" s="79">
        <f t="shared" si="15"/>
      </c>
      <c r="E95" s="79"/>
      <c r="F95" s="80"/>
      <c r="G95" s="80">
        <f aca="true" t="shared" si="17" ref="G95:G103">G94</f>
        <v>48</v>
      </c>
      <c r="H95" s="81"/>
      <c r="I95" s="96" t="s">
        <v>294</v>
      </c>
      <c r="J95" s="86"/>
      <c r="K95" s="83"/>
      <c r="L95" s="102"/>
      <c r="M95" s="103"/>
      <c r="N95" s="85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6"/>
      <c r="Z95" s="87">
        <f t="shared" si="11"/>
      </c>
    </row>
    <row r="96" spans="1:26" s="68" customFormat="1" ht="11.25">
      <c r="A96" s="36">
        <f t="shared" si="13"/>
      </c>
      <c r="B96" s="37">
        <f t="shared" si="16"/>
      </c>
      <c r="C96" s="37">
        <f t="shared" si="14"/>
      </c>
      <c r="D96" s="37">
        <f t="shared" si="15"/>
      </c>
      <c r="E96" s="37"/>
      <c r="F96" s="38" t="s">
        <v>66</v>
      </c>
      <c r="G96" s="38">
        <f t="shared" si="17"/>
        <v>48</v>
      </c>
      <c r="H96" s="69" t="s">
        <v>295</v>
      </c>
      <c r="I96" s="70"/>
      <c r="J96" s="70"/>
      <c r="K96" s="71"/>
      <c r="L96" s="50"/>
      <c r="M96" s="72"/>
      <c r="N96" s="48"/>
      <c r="O96" s="49"/>
      <c r="P96" s="99" t="s">
        <v>296</v>
      </c>
      <c r="Q96" s="49"/>
      <c r="R96" s="49"/>
      <c r="S96" s="99" t="s">
        <v>233</v>
      </c>
      <c r="T96" s="99" t="s">
        <v>297</v>
      </c>
      <c r="U96" s="49" t="s">
        <v>156</v>
      </c>
      <c r="V96" s="49"/>
      <c r="W96" s="49"/>
      <c r="X96" s="49"/>
      <c r="Y96" s="70"/>
      <c r="Z96" s="73" t="str">
        <f t="shared" si="11"/>
        <v>Sa, 02.12.</v>
      </c>
    </row>
    <row r="97" spans="1:26" s="68" customFormat="1" ht="11.25">
      <c r="A97" s="36">
        <f t="shared" si="13"/>
      </c>
      <c r="B97" s="37">
        <f t="shared" si="16"/>
      </c>
      <c r="C97" s="37">
        <f t="shared" si="14"/>
      </c>
      <c r="D97" s="37">
        <f t="shared" si="15"/>
      </c>
      <c r="E97" s="37"/>
      <c r="F97" s="38" t="s">
        <v>66</v>
      </c>
      <c r="G97" s="38">
        <f t="shared" si="17"/>
        <v>48</v>
      </c>
      <c r="H97" s="69" t="s">
        <v>92</v>
      </c>
      <c r="I97" s="70"/>
      <c r="J97" s="70"/>
      <c r="K97" s="71"/>
      <c r="L97" s="50"/>
      <c r="M97" s="72"/>
      <c r="N97" s="48"/>
      <c r="O97" s="49"/>
      <c r="P97" s="99" t="s">
        <v>298</v>
      </c>
      <c r="Q97" s="49"/>
      <c r="R97" s="49"/>
      <c r="S97" s="99" t="s">
        <v>299</v>
      </c>
      <c r="T97" s="99" t="s">
        <v>300</v>
      </c>
      <c r="U97" s="49" t="s">
        <v>301</v>
      </c>
      <c r="V97" s="49"/>
      <c r="W97" s="49"/>
      <c r="X97" s="49"/>
      <c r="Y97" s="70"/>
      <c r="Z97" s="73"/>
    </row>
    <row r="98" spans="1:26" s="68" customFormat="1" ht="11.25">
      <c r="A98" s="36">
        <f t="shared" si="13"/>
      </c>
      <c r="B98" s="37">
        <f t="shared" si="16"/>
      </c>
      <c r="C98" s="37">
        <f t="shared" si="14"/>
      </c>
      <c r="D98" s="37">
        <f t="shared" si="15"/>
      </c>
      <c r="E98" s="37"/>
      <c r="F98" s="38" t="s">
        <v>66</v>
      </c>
      <c r="G98" s="38">
        <f t="shared" si="17"/>
        <v>48</v>
      </c>
      <c r="H98" s="69"/>
      <c r="I98" s="70"/>
      <c r="J98" s="70"/>
      <c r="K98" s="71"/>
      <c r="L98" s="50"/>
      <c r="M98" s="72"/>
      <c r="N98" s="48"/>
      <c r="O98" s="49"/>
      <c r="P98" s="99" t="s">
        <v>224</v>
      </c>
      <c r="Q98" s="49"/>
      <c r="R98" s="49"/>
      <c r="S98" s="49"/>
      <c r="T98" s="99" t="s">
        <v>302</v>
      </c>
      <c r="U98" s="49"/>
      <c r="V98" s="49"/>
      <c r="W98" s="49"/>
      <c r="X98" s="49"/>
      <c r="Y98" s="70"/>
      <c r="Z98" s="73">
        <f aca="true" t="shared" si="18" ref="Z98:Z129">IF(H98&lt;&gt;"",H98,"")</f>
      </c>
    </row>
    <row r="99" spans="1:26" s="68" customFormat="1" ht="11.25">
      <c r="A99" s="78">
        <f t="shared" si="13"/>
      </c>
      <c r="B99" s="79">
        <f t="shared" si="16"/>
      </c>
      <c r="C99" s="79">
        <f t="shared" si="14"/>
      </c>
      <c r="D99" s="79">
        <f t="shared" si="15"/>
      </c>
      <c r="E99" s="79"/>
      <c r="F99" s="80" t="s">
        <v>66</v>
      </c>
      <c r="G99" s="80">
        <f t="shared" si="17"/>
        <v>48</v>
      </c>
      <c r="H99" s="81"/>
      <c r="I99" s="86"/>
      <c r="J99" s="86"/>
      <c r="K99" s="83"/>
      <c r="L99" s="84"/>
      <c r="M99" s="33"/>
      <c r="N99" s="85"/>
      <c r="O99" s="82"/>
      <c r="P99" s="96" t="s">
        <v>303</v>
      </c>
      <c r="Q99" s="82"/>
      <c r="R99" s="82"/>
      <c r="S99" s="82"/>
      <c r="T99" s="96" t="s">
        <v>304</v>
      </c>
      <c r="U99" s="82"/>
      <c r="V99" s="82"/>
      <c r="W99" s="82"/>
      <c r="X99" s="82"/>
      <c r="Y99" s="86"/>
      <c r="Z99" s="87">
        <f t="shared" si="18"/>
      </c>
    </row>
    <row r="100" spans="1:26" s="68" customFormat="1" ht="11.25">
      <c r="A100" s="36">
        <f t="shared" si="13"/>
      </c>
      <c r="B100" s="37">
        <f t="shared" si="16"/>
      </c>
      <c r="C100" s="37">
        <f t="shared" si="14"/>
      </c>
      <c r="D100" s="37">
        <f t="shared" si="15"/>
      </c>
      <c r="E100" s="37" t="s">
        <v>66</v>
      </c>
      <c r="F100" s="38"/>
      <c r="G100" s="38">
        <f t="shared" si="17"/>
        <v>48</v>
      </c>
      <c r="H100" s="69" t="s">
        <v>305</v>
      </c>
      <c r="I100" s="70"/>
      <c r="J100" s="70"/>
      <c r="K100" s="71"/>
      <c r="L100" s="50"/>
      <c r="M100" s="72"/>
      <c r="N100" s="133" t="s">
        <v>90</v>
      </c>
      <c r="O100" s="99" t="s">
        <v>216</v>
      </c>
      <c r="P100" s="49"/>
      <c r="Q100" s="99" t="s">
        <v>233</v>
      </c>
      <c r="R100" s="98" t="s">
        <v>90</v>
      </c>
      <c r="S100" s="49"/>
      <c r="T100" s="49"/>
      <c r="U100" s="49"/>
      <c r="V100" s="98" t="s">
        <v>90</v>
      </c>
      <c r="W100" s="99" t="s">
        <v>306</v>
      </c>
      <c r="X100" s="49" t="s">
        <v>307</v>
      </c>
      <c r="Y100" s="70"/>
      <c r="Z100" s="73" t="str">
        <f t="shared" si="18"/>
        <v>So, 03.12.</v>
      </c>
    </row>
    <row r="101" spans="1:26" s="68" customFormat="1" ht="11.25">
      <c r="A101" s="36">
        <f t="shared" si="13"/>
      </c>
      <c r="B101" s="37">
        <f t="shared" si="16"/>
      </c>
      <c r="C101" s="37">
        <f t="shared" si="14"/>
      </c>
      <c r="D101" s="37">
        <f t="shared" si="15"/>
      </c>
      <c r="E101" s="37" t="s">
        <v>66</v>
      </c>
      <c r="F101" s="38"/>
      <c r="G101" s="38">
        <f t="shared" si="17"/>
        <v>48</v>
      </c>
      <c r="H101" s="69" t="s">
        <v>35</v>
      </c>
      <c r="I101" s="70"/>
      <c r="J101" s="70"/>
      <c r="K101" s="71"/>
      <c r="L101" s="50"/>
      <c r="M101" s="72"/>
      <c r="N101" s="48"/>
      <c r="O101" s="99" t="s">
        <v>308</v>
      </c>
      <c r="P101" s="49"/>
      <c r="Q101" s="99" t="s">
        <v>309</v>
      </c>
      <c r="R101" s="49"/>
      <c r="S101" s="49"/>
      <c r="T101" s="49"/>
      <c r="U101" s="49"/>
      <c r="V101" s="49"/>
      <c r="W101" s="99" t="s">
        <v>310</v>
      </c>
      <c r="X101" s="49" t="s">
        <v>311</v>
      </c>
      <c r="Y101" s="70"/>
      <c r="Z101" s="73" t="str">
        <f t="shared" si="18"/>
        <v>A/C/E</v>
      </c>
    </row>
    <row r="102" spans="1:26" s="68" customFormat="1" ht="11.25">
      <c r="A102" s="36">
        <f t="shared" si="13"/>
      </c>
      <c r="B102" s="37">
        <f t="shared" si="16"/>
      </c>
      <c r="C102" s="37">
        <f t="shared" si="14"/>
      </c>
      <c r="D102" s="37">
        <f t="shared" si="15"/>
      </c>
      <c r="E102" s="37" t="s">
        <v>66</v>
      </c>
      <c r="F102" s="38"/>
      <c r="G102" s="38">
        <f t="shared" si="17"/>
        <v>48</v>
      </c>
      <c r="H102" s="69"/>
      <c r="I102" s="70"/>
      <c r="J102" s="70"/>
      <c r="K102" s="71"/>
      <c r="L102" s="50"/>
      <c r="M102" s="72"/>
      <c r="N102" s="48"/>
      <c r="O102" s="49"/>
      <c r="P102" s="49"/>
      <c r="Q102" s="49" t="s">
        <v>238</v>
      </c>
      <c r="R102" s="49"/>
      <c r="S102" s="49"/>
      <c r="T102" s="49"/>
      <c r="U102" s="49"/>
      <c r="V102" s="49"/>
      <c r="W102" s="49" t="s">
        <v>312</v>
      </c>
      <c r="X102" s="99" t="s">
        <v>313</v>
      </c>
      <c r="Y102" s="70"/>
      <c r="Z102" s="73">
        <f t="shared" si="18"/>
      </c>
    </row>
    <row r="103" spans="1:26" s="68" customFormat="1" ht="12" thickBot="1">
      <c r="A103" s="56">
        <f t="shared" si="13"/>
      </c>
      <c r="B103" s="57">
        <f t="shared" si="16"/>
      </c>
      <c r="C103" s="57">
        <f t="shared" si="14"/>
      </c>
      <c r="D103" s="57">
        <f t="shared" si="15"/>
      </c>
      <c r="E103" s="57" t="s">
        <v>66</v>
      </c>
      <c r="F103" s="58"/>
      <c r="G103" s="58">
        <f t="shared" si="17"/>
        <v>48</v>
      </c>
      <c r="H103" s="59"/>
      <c r="I103" s="66"/>
      <c r="J103" s="66"/>
      <c r="K103" s="62"/>
      <c r="L103" s="63"/>
      <c r="M103" s="64"/>
      <c r="N103" s="65"/>
      <c r="O103" s="61"/>
      <c r="P103" s="61"/>
      <c r="Q103" s="61" t="s">
        <v>314</v>
      </c>
      <c r="R103" s="61"/>
      <c r="S103" s="61"/>
      <c r="T103" s="61"/>
      <c r="U103" s="61"/>
      <c r="V103" s="61"/>
      <c r="W103" s="61" t="s">
        <v>315</v>
      </c>
      <c r="X103" s="74" t="s">
        <v>316</v>
      </c>
      <c r="Y103" s="66"/>
      <c r="Z103" s="67">
        <f t="shared" si="18"/>
      </c>
    </row>
    <row r="104" spans="1:26" s="68" customFormat="1" ht="12" thickTop="1">
      <c r="A104" s="36" t="str">
        <f t="shared" si="13"/>
        <v>x</v>
      </c>
      <c r="B104" s="37">
        <f t="shared" si="16"/>
      </c>
      <c r="C104" s="37">
        <f t="shared" si="14"/>
      </c>
      <c r="D104" s="37">
        <f t="shared" si="15"/>
      </c>
      <c r="E104" s="37"/>
      <c r="F104" s="38"/>
      <c r="G104" s="38">
        <v>49</v>
      </c>
      <c r="H104" s="69" t="s">
        <v>317</v>
      </c>
      <c r="I104" s="99" t="s">
        <v>318</v>
      </c>
      <c r="J104" s="70"/>
      <c r="K104" s="71"/>
      <c r="L104" s="50"/>
      <c r="M104" s="72"/>
      <c r="N104" s="48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70"/>
      <c r="Z104" s="73" t="str">
        <f t="shared" si="18"/>
        <v>Do, 07.12.</v>
      </c>
    </row>
    <row r="105" spans="1:26" s="68" customFormat="1" ht="11.25">
      <c r="A105" s="78" t="str">
        <f t="shared" si="13"/>
        <v>x</v>
      </c>
      <c r="B105" s="79">
        <f t="shared" si="16"/>
      </c>
      <c r="C105" s="79">
        <f t="shared" si="14"/>
      </c>
      <c r="D105" s="79">
        <f t="shared" si="15"/>
      </c>
      <c r="E105" s="79"/>
      <c r="F105" s="80"/>
      <c r="G105" s="80">
        <f>G104</f>
        <v>49</v>
      </c>
      <c r="H105" s="81"/>
      <c r="I105" s="96" t="s">
        <v>319</v>
      </c>
      <c r="J105" s="86"/>
      <c r="K105" s="83"/>
      <c r="L105" s="102"/>
      <c r="M105" s="103"/>
      <c r="N105" s="85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6"/>
      <c r="Z105" s="87">
        <f t="shared" si="18"/>
      </c>
    </row>
    <row r="106" spans="1:26" s="68" customFormat="1" ht="11.25">
      <c r="A106" s="36" t="str">
        <f t="shared" si="13"/>
        <v>x</v>
      </c>
      <c r="B106" s="37" t="str">
        <f t="shared" si="16"/>
        <v>x</v>
      </c>
      <c r="C106" s="37">
        <f t="shared" si="14"/>
      </c>
      <c r="D106" s="37">
        <f t="shared" si="15"/>
      </c>
      <c r="E106" s="37"/>
      <c r="F106" s="38"/>
      <c r="G106" s="38">
        <f>G105</f>
        <v>49</v>
      </c>
      <c r="H106" s="69" t="s">
        <v>320</v>
      </c>
      <c r="I106" s="99" t="s">
        <v>321</v>
      </c>
      <c r="J106" s="99" t="s">
        <v>322</v>
      </c>
      <c r="K106" s="71"/>
      <c r="L106" s="50"/>
      <c r="M106" s="72"/>
      <c r="N106" s="48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70"/>
      <c r="Z106" s="73" t="str">
        <f t="shared" si="18"/>
        <v>Sa, 09.12.</v>
      </c>
    </row>
    <row r="107" spans="1:26" s="68" customFormat="1" ht="11.25">
      <c r="A107" s="78" t="str">
        <f t="shared" si="13"/>
        <v>x</v>
      </c>
      <c r="B107" s="79" t="str">
        <f t="shared" si="16"/>
        <v>x</v>
      </c>
      <c r="C107" s="79">
        <f t="shared" si="14"/>
      </c>
      <c r="D107" s="79">
        <f t="shared" si="15"/>
      </c>
      <c r="E107" s="79"/>
      <c r="F107" s="80"/>
      <c r="G107" s="80">
        <f>G106</f>
        <v>49</v>
      </c>
      <c r="H107" s="81"/>
      <c r="I107" s="96" t="s">
        <v>323</v>
      </c>
      <c r="J107" s="96" t="s">
        <v>324</v>
      </c>
      <c r="K107" s="83"/>
      <c r="L107" s="102"/>
      <c r="M107" s="103"/>
      <c r="N107" s="85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6"/>
      <c r="Z107" s="87">
        <f t="shared" si="18"/>
      </c>
    </row>
    <row r="108" spans="1:26" s="68" customFormat="1" ht="11.25">
      <c r="A108" s="36">
        <f t="shared" si="13"/>
      </c>
      <c r="B108" s="37">
        <f t="shared" si="16"/>
      </c>
      <c r="C108" s="37" t="str">
        <f t="shared" si="14"/>
        <v>x</v>
      </c>
      <c r="D108" s="37" t="str">
        <f t="shared" si="15"/>
        <v>x</v>
      </c>
      <c r="E108" s="37"/>
      <c r="F108" s="38"/>
      <c r="G108" s="38">
        <f>G107</f>
        <v>49</v>
      </c>
      <c r="H108" s="134" t="s">
        <v>325</v>
      </c>
      <c r="I108" s="70"/>
      <c r="J108" s="70"/>
      <c r="K108" s="71" t="s">
        <v>326</v>
      </c>
      <c r="L108" s="100" t="s">
        <v>327</v>
      </c>
      <c r="M108" s="72"/>
      <c r="N108" s="48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70"/>
      <c r="Z108" s="73" t="str">
        <f t="shared" si="18"/>
        <v>So, 10.12.</v>
      </c>
    </row>
    <row r="109" spans="1:26" s="68" customFormat="1" ht="12" thickBot="1">
      <c r="A109" s="56">
        <f t="shared" si="13"/>
      </c>
      <c r="B109" s="57">
        <f t="shared" si="16"/>
      </c>
      <c r="C109" s="57" t="str">
        <f t="shared" si="14"/>
        <v>x</v>
      </c>
      <c r="D109" s="57" t="str">
        <f t="shared" si="15"/>
        <v>x</v>
      </c>
      <c r="E109" s="57"/>
      <c r="F109" s="58"/>
      <c r="G109" s="58">
        <f>G108</f>
        <v>49</v>
      </c>
      <c r="H109" s="59"/>
      <c r="I109" s="66"/>
      <c r="J109" s="66"/>
      <c r="K109" s="62" t="s">
        <v>328</v>
      </c>
      <c r="L109" s="101" t="s">
        <v>329</v>
      </c>
      <c r="M109" s="64"/>
      <c r="N109" s="65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6"/>
      <c r="Z109" s="67">
        <f t="shared" si="18"/>
      </c>
    </row>
    <row r="110" spans="1:26" s="68" customFormat="1" ht="12" thickTop="1">
      <c r="A110" s="36" t="str">
        <f t="shared" si="13"/>
        <v>x</v>
      </c>
      <c r="B110" s="37" t="str">
        <f t="shared" si="16"/>
        <v>x</v>
      </c>
      <c r="C110" s="37" t="str">
        <f t="shared" si="14"/>
        <v>x</v>
      </c>
      <c r="D110" s="37" t="str">
        <f t="shared" si="15"/>
        <v>x</v>
      </c>
      <c r="E110" s="37"/>
      <c r="F110" s="38"/>
      <c r="G110" s="38">
        <v>50</v>
      </c>
      <c r="H110" s="69" t="s">
        <v>330</v>
      </c>
      <c r="I110" s="99" t="s">
        <v>331</v>
      </c>
      <c r="J110" s="99" t="s">
        <v>332</v>
      </c>
      <c r="K110" s="104" t="s">
        <v>333</v>
      </c>
      <c r="L110" s="100" t="s">
        <v>334</v>
      </c>
      <c r="M110" s="72"/>
      <c r="N110" s="48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70"/>
      <c r="Z110" s="73" t="str">
        <f t="shared" si="18"/>
        <v>Sa, 16.12.</v>
      </c>
    </row>
    <row r="111" spans="1:26" s="68" customFormat="1" ht="11.25">
      <c r="A111" s="78" t="str">
        <f t="shared" si="13"/>
        <v>x</v>
      </c>
      <c r="B111" s="79" t="str">
        <f t="shared" si="16"/>
        <v>x</v>
      </c>
      <c r="C111" s="79" t="str">
        <f t="shared" si="14"/>
        <v>x</v>
      </c>
      <c r="D111" s="79" t="str">
        <f t="shared" si="15"/>
        <v>x</v>
      </c>
      <c r="E111" s="79"/>
      <c r="F111" s="80"/>
      <c r="G111" s="80">
        <f>G110</f>
        <v>50</v>
      </c>
      <c r="H111" s="81"/>
      <c r="I111" s="96" t="s">
        <v>335</v>
      </c>
      <c r="J111" s="96" t="s">
        <v>336</v>
      </c>
      <c r="K111" s="107" t="s">
        <v>337</v>
      </c>
      <c r="L111" s="108" t="s">
        <v>338</v>
      </c>
      <c r="M111" s="33"/>
      <c r="N111" s="85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6"/>
      <c r="Z111" s="87">
        <f t="shared" si="18"/>
      </c>
    </row>
    <row r="112" spans="1:26" s="68" customFormat="1" ht="11.25">
      <c r="A112" s="36">
        <f t="shared" si="13"/>
      </c>
      <c r="B112" s="37">
        <f t="shared" si="16"/>
      </c>
      <c r="C112" s="37">
        <f t="shared" si="14"/>
      </c>
      <c r="D112" s="37">
        <f t="shared" si="15"/>
      </c>
      <c r="E112" s="37" t="s">
        <v>66</v>
      </c>
      <c r="F112" s="38"/>
      <c r="G112" s="38">
        <f>G111</f>
        <v>50</v>
      </c>
      <c r="H112" s="69" t="s">
        <v>339</v>
      </c>
      <c r="I112" s="70"/>
      <c r="J112" s="70"/>
      <c r="K112" s="71"/>
      <c r="L112" s="50"/>
      <c r="M112" s="72"/>
      <c r="N112" s="135" t="s">
        <v>340</v>
      </c>
      <c r="O112" s="49" t="s">
        <v>341</v>
      </c>
      <c r="P112" s="49"/>
      <c r="Q112" s="99" t="s">
        <v>342</v>
      </c>
      <c r="R112" s="98" t="s">
        <v>90</v>
      </c>
      <c r="S112" s="49"/>
      <c r="T112" s="49"/>
      <c r="U112" s="49"/>
      <c r="V112" s="99" t="s">
        <v>343</v>
      </c>
      <c r="W112" s="99" t="s">
        <v>327</v>
      </c>
      <c r="X112" s="49" t="s">
        <v>344</v>
      </c>
      <c r="Y112" s="70"/>
      <c r="Z112" s="73" t="str">
        <f t="shared" si="18"/>
        <v>So, 17.12.</v>
      </c>
    </row>
    <row r="113" spans="1:26" s="68" customFormat="1" ht="11.25">
      <c r="A113" s="36">
        <f t="shared" si="13"/>
      </c>
      <c r="B113" s="37">
        <f t="shared" si="16"/>
      </c>
      <c r="C113" s="37">
        <f t="shared" si="14"/>
      </c>
      <c r="D113" s="37">
        <f t="shared" si="15"/>
      </c>
      <c r="E113" s="37" t="s">
        <v>66</v>
      </c>
      <c r="F113" s="38"/>
      <c r="G113" s="38">
        <f>G112</f>
        <v>50</v>
      </c>
      <c r="H113" s="69" t="s">
        <v>35</v>
      </c>
      <c r="I113" s="70"/>
      <c r="J113" s="70"/>
      <c r="K113" s="71"/>
      <c r="L113" s="50"/>
      <c r="M113" s="72"/>
      <c r="N113" s="135" t="s">
        <v>345</v>
      </c>
      <c r="O113" s="49" t="s">
        <v>346</v>
      </c>
      <c r="P113" s="49"/>
      <c r="Q113" s="99" t="s">
        <v>347</v>
      </c>
      <c r="R113" s="49"/>
      <c r="S113" s="49"/>
      <c r="T113" s="49"/>
      <c r="U113" s="49"/>
      <c r="V113" s="99" t="s">
        <v>148</v>
      </c>
      <c r="W113" s="99" t="s">
        <v>348</v>
      </c>
      <c r="X113" s="49" t="s">
        <v>349</v>
      </c>
      <c r="Y113" s="70"/>
      <c r="Z113" s="73" t="str">
        <f t="shared" si="18"/>
        <v>A/C/E</v>
      </c>
    </row>
    <row r="114" spans="1:26" s="68" customFormat="1" ht="11.25">
      <c r="A114" s="36">
        <f t="shared" si="13"/>
      </c>
      <c r="B114" s="37">
        <f t="shared" si="16"/>
      </c>
      <c r="C114" s="37">
        <f t="shared" si="14"/>
      </c>
      <c r="D114" s="37">
        <f t="shared" si="15"/>
      </c>
      <c r="E114" s="37" t="s">
        <v>66</v>
      </c>
      <c r="F114" s="38"/>
      <c r="G114" s="38">
        <f>G113</f>
        <v>50</v>
      </c>
      <c r="H114" s="69"/>
      <c r="I114" s="70"/>
      <c r="J114" s="70"/>
      <c r="K114" s="71"/>
      <c r="L114" s="50"/>
      <c r="M114" s="72"/>
      <c r="N114" s="135" t="s">
        <v>350</v>
      </c>
      <c r="O114" s="99" t="s">
        <v>351</v>
      </c>
      <c r="P114" s="49"/>
      <c r="Q114" s="49" t="s">
        <v>352</v>
      </c>
      <c r="R114" s="49"/>
      <c r="S114" s="49"/>
      <c r="T114" s="49"/>
      <c r="U114" s="49"/>
      <c r="V114" s="49" t="s">
        <v>353</v>
      </c>
      <c r="W114" s="99" t="s">
        <v>321</v>
      </c>
      <c r="X114" s="49" t="s">
        <v>321</v>
      </c>
      <c r="Y114" s="70"/>
      <c r="Z114" s="73">
        <f t="shared" si="18"/>
      </c>
    </row>
    <row r="115" spans="1:26" s="68" customFormat="1" ht="12" thickBot="1">
      <c r="A115" s="56">
        <f t="shared" si="13"/>
      </c>
      <c r="B115" s="57">
        <f t="shared" si="16"/>
      </c>
      <c r="C115" s="57">
        <f t="shared" si="14"/>
      </c>
      <c r="D115" s="57">
        <f t="shared" si="15"/>
      </c>
      <c r="E115" s="57" t="s">
        <v>66</v>
      </c>
      <c r="F115" s="58"/>
      <c r="G115" s="58">
        <f>G114</f>
        <v>50</v>
      </c>
      <c r="H115" s="59"/>
      <c r="I115" s="66"/>
      <c r="J115" s="66"/>
      <c r="K115" s="62"/>
      <c r="L115" s="63"/>
      <c r="M115" s="64"/>
      <c r="N115" s="65"/>
      <c r="O115" s="74" t="s">
        <v>354</v>
      </c>
      <c r="P115" s="61"/>
      <c r="Q115" s="61" t="s">
        <v>355</v>
      </c>
      <c r="R115" s="61"/>
      <c r="S115" s="61"/>
      <c r="T115" s="61"/>
      <c r="U115" s="61"/>
      <c r="V115" s="61" t="s">
        <v>315</v>
      </c>
      <c r="W115" s="74" t="s">
        <v>356</v>
      </c>
      <c r="X115" s="61" t="s">
        <v>357</v>
      </c>
      <c r="Y115" s="66"/>
      <c r="Z115" s="67">
        <f t="shared" si="18"/>
      </c>
    </row>
    <row r="116" spans="1:26" s="71" customFormat="1" ht="12" thickTop="1">
      <c r="A116" s="136" t="str">
        <f t="shared" si="13"/>
        <v>x</v>
      </c>
      <c r="B116" s="137" t="s">
        <v>66</v>
      </c>
      <c r="C116" s="137" t="s">
        <v>66</v>
      </c>
      <c r="D116" s="137" t="s">
        <v>66</v>
      </c>
      <c r="E116" s="137"/>
      <c r="F116" s="138"/>
      <c r="G116" s="138">
        <v>51</v>
      </c>
      <c r="H116" s="139" t="s">
        <v>358</v>
      </c>
      <c r="I116" s="140" t="s">
        <v>359</v>
      </c>
      <c r="J116" s="141"/>
      <c r="K116" s="141"/>
      <c r="L116" s="142"/>
      <c r="M116" s="143"/>
      <c r="N116" s="144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5"/>
      <c r="Z116" s="146" t="str">
        <f t="shared" si="18"/>
        <v>Di, 19.12.</v>
      </c>
    </row>
    <row r="117" spans="1:26" s="71" customFormat="1" ht="12" thickBot="1">
      <c r="A117" s="88"/>
      <c r="B117" s="89"/>
      <c r="C117" s="89"/>
      <c r="D117" s="89"/>
      <c r="E117" s="89" t="s">
        <v>66</v>
      </c>
      <c r="F117" s="90" t="s">
        <v>66</v>
      </c>
      <c r="G117" s="90">
        <f>G116</f>
        <v>51</v>
      </c>
      <c r="H117" s="65" t="s">
        <v>360</v>
      </c>
      <c r="I117" s="92"/>
      <c r="J117" s="62"/>
      <c r="K117" s="62"/>
      <c r="L117" s="93"/>
      <c r="M117" s="147"/>
      <c r="N117" s="148"/>
      <c r="O117" s="62"/>
      <c r="P117" s="62"/>
      <c r="Q117" s="92" t="s">
        <v>361</v>
      </c>
      <c r="R117" s="62"/>
      <c r="S117" s="62"/>
      <c r="T117" s="62"/>
      <c r="U117" s="62"/>
      <c r="V117" s="62"/>
      <c r="W117" s="62"/>
      <c r="X117" s="62"/>
      <c r="Y117" s="149"/>
      <c r="Z117" s="63" t="str">
        <f t="shared" si="18"/>
        <v>Mi 20.12.</v>
      </c>
    </row>
    <row r="118" spans="1:26" s="71" customFormat="1" ht="12.75" thickBot="1" thickTop="1">
      <c r="A118" s="150" t="str">
        <f aca="true" t="shared" si="19" ref="A118:A148">IF(I118&lt;&gt;"","x","")</f>
        <v>x</v>
      </c>
      <c r="B118" s="151" t="s">
        <v>66</v>
      </c>
      <c r="C118" s="151" t="s">
        <v>66</v>
      </c>
      <c r="D118" s="151" t="s">
        <v>66</v>
      </c>
      <c r="E118" s="151" t="s">
        <v>66</v>
      </c>
      <c r="F118" s="152" t="s">
        <v>66</v>
      </c>
      <c r="G118" s="152">
        <v>52</v>
      </c>
      <c r="H118" s="116" t="s">
        <v>362</v>
      </c>
      <c r="I118" s="117" t="s">
        <v>363</v>
      </c>
      <c r="J118" s="119"/>
      <c r="K118" s="119"/>
      <c r="L118" s="120"/>
      <c r="M118" s="121"/>
      <c r="N118" s="122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53"/>
      <c r="Z118" s="154" t="str">
        <f t="shared" si="18"/>
        <v>Sa, 30.12.</v>
      </c>
    </row>
    <row r="119" spans="1:26" s="68" customFormat="1" ht="12.75" thickBot="1" thickTop="1">
      <c r="A119" s="113" t="str">
        <f t="shared" si="19"/>
        <v>x</v>
      </c>
      <c r="B119" s="114" t="s">
        <v>66</v>
      </c>
      <c r="C119" s="114" t="s">
        <v>66</v>
      </c>
      <c r="D119" s="114" t="s">
        <v>66</v>
      </c>
      <c r="E119" s="114" t="s">
        <v>66</v>
      </c>
      <c r="F119" s="115" t="s">
        <v>66</v>
      </c>
      <c r="G119" s="91" t="s">
        <v>364</v>
      </c>
      <c r="H119" s="116" t="s">
        <v>365</v>
      </c>
      <c r="I119" s="117" t="s">
        <v>366</v>
      </c>
      <c r="J119" s="118"/>
      <c r="K119" s="119"/>
      <c r="L119" s="120"/>
      <c r="M119" s="121"/>
      <c r="N119" s="122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23"/>
      <c r="Z119" s="124" t="str">
        <f t="shared" si="18"/>
        <v>21.12.-07.01.</v>
      </c>
    </row>
    <row r="120" spans="1:26" s="68" customFormat="1" ht="12" thickTop="1">
      <c r="A120" s="36" t="str">
        <f t="shared" si="19"/>
        <v>x</v>
      </c>
      <c r="B120" s="37" t="str">
        <f aca="true" t="shared" si="20" ref="B120:B135">IF(J120&lt;&gt;"","x","")</f>
        <v>x</v>
      </c>
      <c r="C120" s="37">
        <f aca="true" t="shared" si="21" ref="C120:C135">IF(K120&lt;&gt;"","x","")</f>
      </c>
      <c r="D120" s="37">
        <f aca="true" t="shared" si="22" ref="D120:D135">IF(L120&lt;&gt;"","x","")</f>
      </c>
      <c r="E120" s="37" t="s">
        <v>66</v>
      </c>
      <c r="F120" s="38"/>
      <c r="G120" s="38">
        <v>1</v>
      </c>
      <c r="H120" s="69" t="s">
        <v>367</v>
      </c>
      <c r="I120" s="70" t="s">
        <v>368</v>
      </c>
      <c r="J120" s="70" t="s">
        <v>368</v>
      </c>
      <c r="K120" s="71"/>
      <c r="L120" s="50"/>
      <c r="M120" s="72"/>
      <c r="N120" s="48"/>
      <c r="O120" s="49"/>
      <c r="P120" s="49"/>
      <c r="Q120" s="49" t="s">
        <v>369</v>
      </c>
      <c r="R120" s="49"/>
      <c r="S120" s="49"/>
      <c r="T120" s="49"/>
      <c r="U120" s="49"/>
      <c r="V120" s="49" t="s">
        <v>369</v>
      </c>
      <c r="W120" s="49"/>
      <c r="X120" s="49"/>
      <c r="Y120" s="70"/>
      <c r="Z120" s="73" t="str">
        <f t="shared" si="18"/>
        <v>Sa, 06.01.07</v>
      </c>
    </row>
    <row r="121" spans="1:26" s="68" customFormat="1" ht="11.25">
      <c r="A121" s="78" t="str">
        <f t="shared" si="19"/>
        <v>x</v>
      </c>
      <c r="B121" s="79" t="str">
        <f t="shared" si="20"/>
        <v>x</v>
      </c>
      <c r="C121" s="79">
        <f t="shared" si="21"/>
      </c>
      <c r="D121" s="79">
        <f t="shared" si="22"/>
      </c>
      <c r="E121" s="79" t="s">
        <v>66</v>
      </c>
      <c r="F121" s="80"/>
      <c r="G121" s="80">
        <f>G120</f>
        <v>1</v>
      </c>
      <c r="H121" s="81"/>
      <c r="I121" s="96" t="s">
        <v>370</v>
      </c>
      <c r="J121" s="96" t="s">
        <v>371</v>
      </c>
      <c r="K121" s="83"/>
      <c r="L121" s="84"/>
      <c r="M121" s="33"/>
      <c r="N121" s="85"/>
      <c r="O121" s="82"/>
      <c r="P121" s="82"/>
      <c r="Q121" s="95" t="s">
        <v>372</v>
      </c>
      <c r="R121" s="82"/>
      <c r="S121" s="82"/>
      <c r="T121" s="82"/>
      <c r="U121" s="82"/>
      <c r="V121" s="82" t="s">
        <v>373</v>
      </c>
      <c r="W121" s="82"/>
      <c r="X121" s="82"/>
      <c r="Y121" s="86"/>
      <c r="Z121" s="87">
        <f t="shared" si="18"/>
      </c>
    </row>
    <row r="122" spans="1:26" s="68" customFormat="1" ht="11.25">
      <c r="A122" s="36">
        <f t="shared" si="19"/>
      </c>
      <c r="B122" s="37">
        <f t="shared" si="20"/>
      </c>
      <c r="C122" s="37">
        <f t="shared" si="21"/>
      </c>
      <c r="D122" s="37">
        <f t="shared" si="22"/>
      </c>
      <c r="E122" s="37"/>
      <c r="F122" s="38" t="s">
        <v>66</v>
      </c>
      <c r="G122" s="38">
        <f>G121</f>
        <v>1</v>
      </c>
      <c r="H122" s="69" t="s">
        <v>374</v>
      </c>
      <c r="I122" s="49"/>
      <c r="J122" s="70"/>
      <c r="K122" s="71"/>
      <c r="L122" s="50"/>
      <c r="M122" s="72"/>
      <c r="N122" s="48"/>
      <c r="O122" s="49"/>
      <c r="P122" s="49"/>
      <c r="Q122" s="49"/>
      <c r="R122" s="49"/>
      <c r="S122" s="49" t="s">
        <v>375</v>
      </c>
      <c r="T122" s="49"/>
      <c r="U122" s="49"/>
      <c r="V122" s="49"/>
      <c r="W122" s="49"/>
      <c r="X122" s="49"/>
      <c r="Y122" s="70"/>
      <c r="Z122" s="73" t="str">
        <f t="shared" si="18"/>
        <v>So 07.01.</v>
      </c>
    </row>
    <row r="123" spans="1:26" s="68" customFormat="1" ht="12" thickBot="1">
      <c r="A123" s="56">
        <f t="shared" si="19"/>
      </c>
      <c r="B123" s="57">
        <f t="shared" si="20"/>
      </c>
      <c r="C123" s="57">
        <f t="shared" si="21"/>
      </c>
      <c r="D123" s="57">
        <f t="shared" si="22"/>
      </c>
      <c r="E123" s="57"/>
      <c r="F123" s="58" t="s">
        <v>66</v>
      </c>
      <c r="G123" s="58">
        <f>G122</f>
        <v>1</v>
      </c>
      <c r="H123" s="59"/>
      <c r="I123" s="61"/>
      <c r="J123" s="75"/>
      <c r="K123" s="62"/>
      <c r="L123" s="63"/>
      <c r="M123" s="64"/>
      <c r="N123" s="65"/>
      <c r="O123" s="61"/>
      <c r="P123" s="61"/>
      <c r="Q123" s="61"/>
      <c r="R123" s="61"/>
      <c r="S123" s="60" t="s">
        <v>376</v>
      </c>
      <c r="T123" s="61"/>
      <c r="U123" s="61"/>
      <c r="V123" s="61"/>
      <c r="W123" s="61"/>
      <c r="X123" s="61"/>
      <c r="Y123" s="66"/>
      <c r="Z123" s="67">
        <f t="shared" si="18"/>
      </c>
    </row>
    <row r="124" spans="1:26" s="68" customFormat="1" ht="12" thickTop="1">
      <c r="A124" s="36" t="str">
        <f t="shared" si="19"/>
        <v>x</v>
      </c>
      <c r="B124" s="37">
        <f t="shared" si="20"/>
      </c>
      <c r="C124" s="37">
        <f t="shared" si="21"/>
      </c>
      <c r="D124" s="37">
        <f t="shared" si="22"/>
      </c>
      <c r="E124" s="37"/>
      <c r="F124" s="38"/>
      <c r="G124" s="38">
        <v>2</v>
      </c>
      <c r="H124" s="69" t="s">
        <v>377</v>
      </c>
      <c r="I124" s="99" t="s">
        <v>378</v>
      </c>
      <c r="J124" s="70"/>
      <c r="K124" s="71"/>
      <c r="L124" s="50"/>
      <c r="M124" s="72"/>
      <c r="N124" s="48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70"/>
      <c r="Z124" s="73" t="str">
        <f t="shared" si="18"/>
        <v>Di, 09.01.</v>
      </c>
    </row>
    <row r="125" spans="1:26" s="68" customFormat="1" ht="11.25">
      <c r="A125" s="78" t="str">
        <f t="shared" si="19"/>
        <v>x</v>
      </c>
      <c r="B125" s="79">
        <f t="shared" si="20"/>
      </c>
      <c r="C125" s="79">
        <f t="shared" si="21"/>
      </c>
      <c r="D125" s="79">
        <f t="shared" si="22"/>
      </c>
      <c r="E125" s="79"/>
      <c r="F125" s="80"/>
      <c r="G125" s="80">
        <f>G124</f>
        <v>2</v>
      </c>
      <c r="H125" s="81"/>
      <c r="I125" s="96" t="s">
        <v>379</v>
      </c>
      <c r="J125" s="86"/>
      <c r="K125" s="83"/>
      <c r="L125" s="102"/>
      <c r="M125" s="103"/>
      <c r="N125" s="85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6"/>
      <c r="Z125" s="87">
        <f t="shared" si="18"/>
      </c>
    </row>
    <row r="126" spans="1:26" s="68" customFormat="1" ht="11.25">
      <c r="A126" s="36" t="str">
        <f t="shared" si="19"/>
        <v>x</v>
      </c>
      <c r="B126" s="37" t="str">
        <f t="shared" si="20"/>
        <v>x</v>
      </c>
      <c r="C126" s="37" t="str">
        <f t="shared" si="21"/>
        <v>x</v>
      </c>
      <c r="D126" s="37" t="str">
        <f t="shared" si="22"/>
        <v>x</v>
      </c>
      <c r="E126" s="37"/>
      <c r="F126" s="38"/>
      <c r="G126" s="38">
        <f>G125</f>
        <v>2</v>
      </c>
      <c r="H126" s="69" t="s">
        <v>380</v>
      </c>
      <c r="I126" s="70" t="s">
        <v>381</v>
      </c>
      <c r="J126" s="99" t="s">
        <v>382</v>
      </c>
      <c r="K126" s="104" t="s">
        <v>383</v>
      </c>
      <c r="L126" s="100" t="s">
        <v>384</v>
      </c>
      <c r="M126" s="72"/>
      <c r="N126" s="48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70"/>
      <c r="Z126" s="73" t="str">
        <f t="shared" si="18"/>
        <v>Sa, 13.01.</v>
      </c>
    </row>
    <row r="127" spans="1:26" s="68" customFormat="1" ht="11.25">
      <c r="A127" s="78" t="str">
        <f t="shared" si="19"/>
        <v>x</v>
      </c>
      <c r="B127" s="79" t="str">
        <f t="shared" si="20"/>
        <v>x</v>
      </c>
      <c r="C127" s="79" t="str">
        <f t="shared" si="21"/>
        <v>x</v>
      </c>
      <c r="D127" s="79" t="str">
        <f t="shared" si="22"/>
        <v>x</v>
      </c>
      <c r="E127" s="79"/>
      <c r="F127" s="80"/>
      <c r="G127" s="80">
        <f>G126</f>
        <v>2</v>
      </c>
      <c r="H127" s="81"/>
      <c r="I127" s="86" t="s">
        <v>385</v>
      </c>
      <c r="J127" s="96" t="s">
        <v>386</v>
      </c>
      <c r="K127" s="96" t="s">
        <v>387</v>
      </c>
      <c r="L127" s="155" t="s">
        <v>388</v>
      </c>
      <c r="M127" s="103"/>
      <c r="N127" s="85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6"/>
      <c r="Z127" s="87">
        <f t="shared" si="18"/>
      </c>
    </row>
    <row r="128" spans="1:26" s="68" customFormat="1" ht="11.25">
      <c r="A128" s="36">
        <f t="shared" si="19"/>
      </c>
      <c r="B128" s="37">
        <f t="shared" si="20"/>
      </c>
      <c r="C128" s="37">
        <f t="shared" si="21"/>
      </c>
      <c r="D128" s="37">
        <f t="shared" si="22"/>
      </c>
      <c r="E128" s="37"/>
      <c r="F128" s="38" t="s">
        <v>66</v>
      </c>
      <c r="G128" s="38">
        <f>G127</f>
        <v>2</v>
      </c>
      <c r="H128" s="69" t="s">
        <v>389</v>
      </c>
      <c r="I128" s="70"/>
      <c r="J128" s="70"/>
      <c r="K128" s="71"/>
      <c r="L128" s="50"/>
      <c r="M128" s="72"/>
      <c r="N128" s="48"/>
      <c r="O128" s="49"/>
      <c r="P128" s="99" t="s">
        <v>390</v>
      </c>
      <c r="Q128" s="49"/>
      <c r="R128" s="49"/>
      <c r="S128" s="49" t="s">
        <v>391</v>
      </c>
      <c r="T128" s="99" t="s">
        <v>392</v>
      </c>
      <c r="U128" s="49" t="s">
        <v>393</v>
      </c>
      <c r="V128" s="49"/>
      <c r="W128" s="49"/>
      <c r="X128" s="49"/>
      <c r="Y128" s="70"/>
      <c r="Z128" s="73" t="str">
        <f t="shared" si="18"/>
        <v>So, 14.01.</v>
      </c>
    </row>
    <row r="129" spans="1:26" s="68" customFormat="1" ht="11.25">
      <c r="A129" s="36">
        <f t="shared" si="19"/>
      </c>
      <c r="B129" s="37">
        <f t="shared" si="20"/>
      </c>
      <c r="C129" s="37">
        <f t="shared" si="21"/>
      </c>
      <c r="D129" s="37">
        <f t="shared" si="22"/>
      </c>
      <c r="E129" s="37"/>
      <c r="F129" s="38" t="s">
        <v>66</v>
      </c>
      <c r="G129" s="38">
        <f>G128</f>
        <v>2</v>
      </c>
      <c r="H129" s="69" t="s">
        <v>92</v>
      </c>
      <c r="I129" s="70"/>
      <c r="J129" s="70"/>
      <c r="K129" s="71"/>
      <c r="L129" s="50"/>
      <c r="M129" s="72"/>
      <c r="N129" s="48"/>
      <c r="O129" s="49"/>
      <c r="P129" s="99" t="s">
        <v>394</v>
      </c>
      <c r="Q129" s="49"/>
      <c r="R129" s="49"/>
      <c r="S129" s="49" t="s">
        <v>395</v>
      </c>
      <c r="T129" s="99" t="s">
        <v>396</v>
      </c>
      <c r="U129" s="49" t="s">
        <v>397</v>
      </c>
      <c r="V129" s="49"/>
      <c r="W129" s="49"/>
      <c r="X129" s="49"/>
      <c r="Y129" s="70"/>
      <c r="Z129" s="73" t="str">
        <f t="shared" si="18"/>
        <v>B/D</v>
      </c>
    </row>
    <row r="130" spans="1:26" s="68" customFormat="1" ht="11.25">
      <c r="A130" s="36">
        <f t="shared" si="19"/>
      </c>
      <c r="B130" s="37">
        <f t="shared" si="20"/>
      </c>
      <c r="C130" s="37">
        <f t="shared" si="21"/>
      </c>
      <c r="D130" s="37">
        <f t="shared" si="22"/>
      </c>
      <c r="E130" s="37"/>
      <c r="F130" s="38" t="s">
        <v>66</v>
      </c>
      <c r="G130" s="38">
        <f>G128</f>
        <v>2</v>
      </c>
      <c r="H130" s="69"/>
      <c r="I130" s="70"/>
      <c r="J130" s="70"/>
      <c r="K130" s="71"/>
      <c r="L130" s="50"/>
      <c r="M130" s="72"/>
      <c r="N130" s="48"/>
      <c r="O130" s="49"/>
      <c r="P130" s="99" t="s">
        <v>398</v>
      </c>
      <c r="Q130" s="49"/>
      <c r="R130" s="49"/>
      <c r="S130" s="49" t="s">
        <v>399</v>
      </c>
      <c r="T130" s="49"/>
      <c r="U130" s="49" t="s">
        <v>211</v>
      </c>
      <c r="V130" s="49"/>
      <c r="W130" s="49"/>
      <c r="X130" s="49"/>
      <c r="Y130" s="70"/>
      <c r="Z130" s="73">
        <f aca="true" t="shared" si="23" ref="Z130:Z148">IF(H130&lt;&gt;"",H130,"")</f>
      </c>
    </row>
    <row r="131" spans="1:26" s="68" customFormat="1" ht="12" thickBot="1">
      <c r="A131" s="56">
        <f t="shared" si="19"/>
      </c>
      <c r="B131" s="57">
        <f t="shared" si="20"/>
      </c>
      <c r="C131" s="57">
        <f t="shared" si="21"/>
      </c>
      <c r="D131" s="57">
        <f t="shared" si="22"/>
      </c>
      <c r="E131" s="57"/>
      <c r="F131" s="58" t="s">
        <v>66</v>
      </c>
      <c r="G131" s="58">
        <f>G130</f>
        <v>2</v>
      </c>
      <c r="H131" s="59"/>
      <c r="I131" s="66"/>
      <c r="J131" s="66"/>
      <c r="K131" s="62"/>
      <c r="L131" s="63"/>
      <c r="M131" s="64"/>
      <c r="N131" s="65"/>
      <c r="O131" s="61"/>
      <c r="P131" s="74" t="s">
        <v>400</v>
      </c>
      <c r="Q131" s="61"/>
      <c r="R131" s="61"/>
      <c r="S131" s="61" t="s">
        <v>401</v>
      </c>
      <c r="T131" s="61"/>
      <c r="U131" s="61" t="s">
        <v>402</v>
      </c>
      <c r="V131" s="61"/>
      <c r="W131" s="61"/>
      <c r="X131" s="61"/>
      <c r="Y131" s="66"/>
      <c r="Z131" s="67">
        <f t="shared" si="23"/>
      </c>
    </row>
    <row r="132" spans="1:26" s="68" customFormat="1" ht="12" thickTop="1">
      <c r="A132" s="36">
        <f t="shared" si="19"/>
      </c>
      <c r="B132" s="37">
        <f t="shared" si="20"/>
      </c>
      <c r="C132" s="37" t="str">
        <f t="shared" si="21"/>
        <v>x</v>
      </c>
      <c r="D132" s="37" t="str">
        <f t="shared" si="22"/>
        <v>x</v>
      </c>
      <c r="E132" s="37"/>
      <c r="F132" s="38"/>
      <c r="G132" s="38">
        <v>3</v>
      </c>
      <c r="H132" s="69" t="s">
        <v>403</v>
      </c>
      <c r="I132" s="70"/>
      <c r="J132" s="70"/>
      <c r="K132" s="71" t="s">
        <v>143</v>
      </c>
      <c r="L132" s="100" t="s">
        <v>404</v>
      </c>
      <c r="M132" s="72"/>
      <c r="N132" s="48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70"/>
      <c r="Z132" s="73" t="str">
        <f t="shared" si="23"/>
        <v>Sa, 20.01.</v>
      </c>
    </row>
    <row r="133" spans="1:26" s="68" customFormat="1" ht="11.25">
      <c r="A133" s="78">
        <f t="shared" si="19"/>
      </c>
      <c r="B133" s="79">
        <f t="shared" si="20"/>
      </c>
      <c r="C133" s="79">
        <f t="shared" si="21"/>
      </c>
      <c r="D133" s="79" t="str">
        <f t="shared" si="22"/>
        <v>x</v>
      </c>
      <c r="E133" s="79"/>
      <c r="F133" s="80"/>
      <c r="G133" s="80">
        <f>G132</f>
        <v>3</v>
      </c>
      <c r="H133" s="81"/>
      <c r="I133" s="97"/>
      <c r="J133" s="86"/>
      <c r="K133" s="83"/>
      <c r="L133" s="108" t="s">
        <v>405</v>
      </c>
      <c r="M133" s="33"/>
      <c r="N133" s="85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6"/>
      <c r="Z133" s="87">
        <f t="shared" si="23"/>
      </c>
    </row>
    <row r="134" spans="1:26" s="68" customFormat="1" ht="11.25">
      <c r="A134" s="36" t="str">
        <f t="shared" si="19"/>
        <v>x</v>
      </c>
      <c r="B134" s="37" t="str">
        <f t="shared" si="20"/>
        <v>x</v>
      </c>
      <c r="C134" s="37" t="str">
        <f t="shared" si="21"/>
        <v>x</v>
      </c>
      <c r="D134" s="37">
        <f t="shared" si="22"/>
      </c>
      <c r="E134" s="37"/>
      <c r="F134" s="38"/>
      <c r="G134" s="38">
        <f>G133</f>
        <v>3</v>
      </c>
      <c r="H134" s="69" t="s">
        <v>406</v>
      </c>
      <c r="I134" s="99" t="s">
        <v>407</v>
      </c>
      <c r="J134" s="99" t="s">
        <v>408</v>
      </c>
      <c r="K134" s="71" t="s">
        <v>143</v>
      </c>
      <c r="L134" s="50"/>
      <c r="M134" s="72"/>
      <c r="N134" s="48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70"/>
      <c r="Z134" s="73" t="str">
        <f t="shared" si="23"/>
        <v>So, 21.01.</v>
      </c>
    </row>
    <row r="135" spans="1:26" s="68" customFormat="1" ht="12" thickBot="1">
      <c r="A135" s="56" t="str">
        <f t="shared" si="19"/>
        <v>x</v>
      </c>
      <c r="B135" s="57" t="str">
        <f t="shared" si="20"/>
        <v>x</v>
      </c>
      <c r="C135" s="57">
        <f t="shared" si="21"/>
      </c>
      <c r="D135" s="57">
        <f t="shared" si="22"/>
      </c>
      <c r="E135" s="57"/>
      <c r="F135" s="58"/>
      <c r="G135" s="58">
        <f>G134</f>
        <v>3</v>
      </c>
      <c r="H135" s="59"/>
      <c r="I135" s="74" t="s">
        <v>409</v>
      </c>
      <c r="J135" s="74" t="s">
        <v>410</v>
      </c>
      <c r="K135" s="62"/>
      <c r="L135" s="63"/>
      <c r="M135" s="64"/>
      <c r="N135" s="65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6"/>
      <c r="Z135" s="67">
        <f t="shared" si="23"/>
      </c>
    </row>
    <row r="136" spans="1:26" s="71" customFormat="1" ht="12.75" thickBot="1" thickTop="1">
      <c r="A136" s="150" t="str">
        <f t="shared" si="19"/>
        <v>x</v>
      </c>
      <c r="B136" s="151" t="s">
        <v>66</v>
      </c>
      <c r="C136" s="151" t="s">
        <v>66</v>
      </c>
      <c r="D136" s="151" t="s">
        <v>66</v>
      </c>
      <c r="E136" s="151" t="s">
        <v>66</v>
      </c>
      <c r="F136" s="152" t="s">
        <v>66</v>
      </c>
      <c r="G136" s="152">
        <v>4</v>
      </c>
      <c r="H136" s="116" t="s">
        <v>411</v>
      </c>
      <c r="I136" s="117" t="s">
        <v>412</v>
      </c>
      <c r="J136" s="119"/>
      <c r="K136" s="119"/>
      <c r="L136" s="120"/>
      <c r="M136" s="121"/>
      <c r="N136" s="122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53"/>
      <c r="Z136" s="154" t="str">
        <f t="shared" si="23"/>
        <v>Mi, 24.01.</v>
      </c>
    </row>
    <row r="137" spans="1:26" s="68" customFormat="1" ht="12" thickTop="1">
      <c r="A137" s="36" t="str">
        <f t="shared" si="19"/>
        <v>x</v>
      </c>
      <c r="B137" s="37" t="str">
        <f aca="true" t="shared" si="24" ref="B137:D142">IF(J137&lt;&gt;"","x","")</f>
        <v>x</v>
      </c>
      <c r="C137" s="37" t="str">
        <f t="shared" si="24"/>
        <v>x</v>
      </c>
      <c r="D137" s="37" t="str">
        <f t="shared" si="24"/>
        <v>x</v>
      </c>
      <c r="E137" s="37"/>
      <c r="F137" s="38"/>
      <c r="G137" s="38">
        <v>4</v>
      </c>
      <c r="H137" s="69" t="s">
        <v>413</v>
      </c>
      <c r="I137" s="99" t="s">
        <v>414</v>
      </c>
      <c r="J137" s="99" t="s">
        <v>415</v>
      </c>
      <c r="K137" s="104" t="s">
        <v>416</v>
      </c>
      <c r="L137" s="100" t="s">
        <v>417</v>
      </c>
      <c r="M137" s="72"/>
      <c r="N137" s="48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70"/>
      <c r="Z137" s="73" t="str">
        <f t="shared" si="23"/>
        <v>So, 28.01.</v>
      </c>
    </row>
    <row r="138" spans="1:26" s="68" customFormat="1" ht="12" thickBot="1">
      <c r="A138" s="56" t="str">
        <f t="shared" si="19"/>
        <v>x</v>
      </c>
      <c r="B138" s="57" t="str">
        <f t="shared" si="24"/>
        <v>x</v>
      </c>
      <c r="C138" s="57" t="str">
        <f t="shared" si="24"/>
        <v>x</v>
      </c>
      <c r="D138" s="57" t="str">
        <f t="shared" si="24"/>
        <v>x</v>
      </c>
      <c r="E138" s="57"/>
      <c r="F138" s="58"/>
      <c r="G138" s="58">
        <f>G137</f>
        <v>4</v>
      </c>
      <c r="H138" s="59"/>
      <c r="I138" s="74" t="s">
        <v>418</v>
      </c>
      <c r="J138" s="74" t="s">
        <v>419</v>
      </c>
      <c r="K138" s="105" t="s">
        <v>420</v>
      </c>
      <c r="L138" s="101" t="s">
        <v>421</v>
      </c>
      <c r="M138" s="64"/>
      <c r="N138" s="65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6"/>
      <c r="Z138" s="67">
        <f t="shared" si="23"/>
      </c>
    </row>
    <row r="139" spans="1:26" s="68" customFormat="1" ht="12" thickTop="1">
      <c r="A139" s="36">
        <f t="shared" si="19"/>
      </c>
      <c r="B139" s="37">
        <f t="shared" si="24"/>
      </c>
      <c r="C139" s="37">
        <f t="shared" si="24"/>
      </c>
      <c r="D139" s="37">
        <f t="shared" si="24"/>
      </c>
      <c r="E139" s="37"/>
      <c r="F139" s="38" t="s">
        <v>66</v>
      </c>
      <c r="G139" s="38">
        <v>5</v>
      </c>
      <c r="H139" s="69" t="s">
        <v>422</v>
      </c>
      <c r="I139" s="70"/>
      <c r="J139" s="70"/>
      <c r="K139" s="71"/>
      <c r="L139" s="50"/>
      <c r="M139" s="72"/>
      <c r="N139" s="48"/>
      <c r="O139" s="49"/>
      <c r="P139" s="49"/>
      <c r="Q139" s="49"/>
      <c r="R139" s="49"/>
      <c r="S139" s="49"/>
      <c r="T139" s="49" t="s">
        <v>423</v>
      </c>
      <c r="U139" s="49" t="s">
        <v>424</v>
      </c>
      <c r="V139" s="49"/>
      <c r="W139" s="49"/>
      <c r="X139" s="49"/>
      <c r="Y139" s="70"/>
      <c r="Z139" s="73" t="str">
        <f t="shared" si="23"/>
        <v>Di, 30.01.</v>
      </c>
    </row>
    <row r="140" spans="1:26" s="68" customFormat="1" ht="11.25">
      <c r="A140" s="78">
        <f t="shared" si="19"/>
      </c>
      <c r="B140" s="79">
        <f t="shared" si="24"/>
      </c>
      <c r="C140" s="79">
        <f t="shared" si="24"/>
      </c>
      <c r="D140" s="79">
        <f t="shared" si="24"/>
      </c>
      <c r="E140" s="79"/>
      <c r="F140" s="80" t="s">
        <v>66</v>
      </c>
      <c r="G140" s="80">
        <f aca="true" t="shared" si="25" ref="G140:G151">G139</f>
        <v>5</v>
      </c>
      <c r="H140" s="81"/>
      <c r="I140" s="86"/>
      <c r="J140" s="86"/>
      <c r="K140" s="83"/>
      <c r="L140" s="84"/>
      <c r="M140" s="33"/>
      <c r="N140" s="85"/>
      <c r="O140" s="82"/>
      <c r="P140" s="82"/>
      <c r="Q140" s="82"/>
      <c r="R140" s="82"/>
      <c r="S140" s="82"/>
      <c r="T140" s="82" t="s">
        <v>425</v>
      </c>
      <c r="U140" s="82" t="s">
        <v>425</v>
      </c>
      <c r="V140" s="82"/>
      <c r="W140" s="82"/>
      <c r="X140" s="82"/>
      <c r="Y140" s="86"/>
      <c r="Z140" s="87">
        <f t="shared" si="23"/>
      </c>
    </row>
    <row r="141" spans="1:26" s="68" customFormat="1" ht="11.25">
      <c r="A141" s="36">
        <f t="shared" si="19"/>
      </c>
      <c r="B141" s="37">
        <f t="shared" si="24"/>
      </c>
      <c r="C141" s="37">
        <f t="shared" si="24"/>
      </c>
      <c r="D141" s="37">
        <f t="shared" si="24"/>
      </c>
      <c r="E141" s="37"/>
      <c r="F141" s="38" t="s">
        <v>66</v>
      </c>
      <c r="G141" s="38">
        <f t="shared" si="25"/>
        <v>5</v>
      </c>
      <c r="H141" s="69" t="s">
        <v>426</v>
      </c>
      <c r="I141" s="70"/>
      <c r="J141" s="70"/>
      <c r="K141" s="71"/>
      <c r="L141" s="50"/>
      <c r="M141" s="72"/>
      <c r="N141" s="48"/>
      <c r="O141" s="49"/>
      <c r="P141" s="99" t="s">
        <v>427</v>
      </c>
      <c r="Q141" s="49"/>
      <c r="R141" s="49"/>
      <c r="S141" s="49"/>
      <c r="T141" s="49" t="s">
        <v>428</v>
      </c>
      <c r="U141" s="49" t="s">
        <v>428</v>
      </c>
      <c r="V141" s="49"/>
      <c r="W141" s="49"/>
      <c r="X141" s="49"/>
      <c r="Y141" s="70"/>
      <c r="Z141" s="73" t="str">
        <f t="shared" si="23"/>
        <v>Fr, 01.02.</v>
      </c>
    </row>
    <row r="142" spans="1:26" s="68" customFormat="1" ht="12" thickBot="1">
      <c r="A142" s="78">
        <f t="shared" si="19"/>
      </c>
      <c r="B142" s="79">
        <f t="shared" si="24"/>
      </c>
      <c r="C142" s="79">
        <f t="shared" si="24"/>
      </c>
      <c r="D142" s="79">
        <f t="shared" si="24"/>
      </c>
      <c r="E142" s="79"/>
      <c r="F142" s="80" t="s">
        <v>66</v>
      </c>
      <c r="G142" s="80">
        <f t="shared" si="25"/>
        <v>5</v>
      </c>
      <c r="H142" s="81"/>
      <c r="I142" s="86"/>
      <c r="J142" s="97"/>
      <c r="K142" s="83"/>
      <c r="L142" s="84"/>
      <c r="M142" s="33"/>
      <c r="N142" s="85"/>
      <c r="O142" s="82"/>
      <c r="P142" s="96" t="s">
        <v>429</v>
      </c>
      <c r="Q142" s="82"/>
      <c r="R142" s="82"/>
      <c r="S142" s="82"/>
      <c r="T142" s="82"/>
      <c r="U142" s="82"/>
      <c r="V142" s="82"/>
      <c r="W142" s="82"/>
      <c r="X142" s="82"/>
      <c r="Y142" s="86"/>
      <c r="Z142" s="87">
        <f t="shared" si="23"/>
      </c>
    </row>
    <row r="143" spans="1:26" s="71" customFormat="1" ht="12.75" thickBot="1" thickTop="1">
      <c r="A143" s="150" t="str">
        <f t="shared" si="19"/>
        <v>x</v>
      </c>
      <c r="B143" s="151" t="s">
        <v>66</v>
      </c>
      <c r="C143" s="151" t="s">
        <v>66</v>
      </c>
      <c r="D143" s="151" t="s">
        <v>66</v>
      </c>
      <c r="E143" s="151" t="s">
        <v>66</v>
      </c>
      <c r="F143" s="152" t="s">
        <v>66</v>
      </c>
      <c r="G143" s="152">
        <f t="shared" si="25"/>
        <v>5</v>
      </c>
      <c r="H143" s="116" t="s">
        <v>430</v>
      </c>
      <c r="I143" s="117" t="s">
        <v>431</v>
      </c>
      <c r="J143" s="119"/>
      <c r="K143" s="119"/>
      <c r="L143" s="120"/>
      <c r="M143" s="121"/>
      <c r="N143" s="122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53"/>
      <c r="Z143" s="154" t="str">
        <f t="shared" si="23"/>
        <v>Fr, 02.02.</v>
      </c>
    </row>
    <row r="144" spans="1:26" s="68" customFormat="1" ht="12" thickTop="1">
      <c r="A144" s="36">
        <f t="shared" si="19"/>
      </c>
      <c r="B144" s="37">
        <f aca="true" t="shared" si="26" ref="B144:D148">IF(J144&lt;&gt;"","x","")</f>
      </c>
      <c r="C144" s="37">
        <f t="shared" si="26"/>
      </c>
      <c r="D144" s="37">
        <f t="shared" si="26"/>
      </c>
      <c r="E144" s="37"/>
      <c r="F144" s="38" t="s">
        <v>66</v>
      </c>
      <c r="G144" s="38">
        <f t="shared" si="25"/>
        <v>5</v>
      </c>
      <c r="H144" s="69" t="s">
        <v>432</v>
      </c>
      <c r="I144" s="70"/>
      <c r="J144" s="70"/>
      <c r="K144" s="71"/>
      <c r="L144" s="50"/>
      <c r="M144" s="72"/>
      <c r="N144" s="48"/>
      <c r="O144" s="49"/>
      <c r="P144" s="99" t="s">
        <v>433</v>
      </c>
      <c r="Q144" s="49"/>
      <c r="R144" s="49"/>
      <c r="S144" s="49"/>
      <c r="T144" s="49" t="s">
        <v>428</v>
      </c>
      <c r="U144" s="49" t="s">
        <v>428</v>
      </c>
      <c r="V144" s="49"/>
      <c r="W144" s="49"/>
      <c r="X144" s="49"/>
      <c r="Y144" s="70"/>
      <c r="Z144" s="73" t="str">
        <f t="shared" si="23"/>
        <v>Sa, 03.02.</v>
      </c>
    </row>
    <row r="145" spans="1:26" s="68" customFormat="1" ht="11.25">
      <c r="A145" s="78">
        <f t="shared" si="19"/>
      </c>
      <c r="B145" s="79">
        <f t="shared" si="26"/>
      </c>
      <c r="C145" s="79">
        <f t="shared" si="26"/>
      </c>
      <c r="D145" s="79">
        <f t="shared" si="26"/>
      </c>
      <c r="E145" s="79"/>
      <c r="F145" s="80" t="s">
        <v>66</v>
      </c>
      <c r="G145" s="80">
        <f t="shared" si="25"/>
        <v>5</v>
      </c>
      <c r="H145" s="81" t="s">
        <v>92</v>
      </c>
      <c r="I145" s="86"/>
      <c r="J145" s="97"/>
      <c r="K145" s="83"/>
      <c r="L145" s="84"/>
      <c r="M145" s="33"/>
      <c r="N145" s="85"/>
      <c r="O145" s="82"/>
      <c r="P145" s="96" t="s">
        <v>434</v>
      </c>
      <c r="Q145" s="82"/>
      <c r="R145" s="82"/>
      <c r="S145" s="82"/>
      <c r="T145" s="82"/>
      <c r="U145" s="82"/>
      <c r="V145" s="82"/>
      <c r="W145" s="82"/>
      <c r="X145" s="82"/>
      <c r="Y145" s="86"/>
      <c r="Z145" s="87" t="str">
        <f t="shared" si="23"/>
        <v>B/D</v>
      </c>
    </row>
    <row r="146" spans="1:26" s="68" customFormat="1" ht="11.25">
      <c r="A146" s="36">
        <f t="shared" si="19"/>
      </c>
      <c r="B146" s="37">
        <f t="shared" si="26"/>
      </c>
      <c r="C146" s="37">
        <f t="shared" si="26"/>
      </c>
      <c r="D146" s="37">
        <f t="shared" si="26"/>
      </c>
      <c r="E146" s="37" t="s">
        <v>66</v>
      </c>
      <c r="F146" s="38"/>
      <c r="G146" s="38">
        <f t="shared" si="25"/>
        <v>5</v>
      </c>
      <c r="H146" s="69" t="s">
        <v>435</v>
      </c>
      <c r="I146" s="70"/>
      <c r="J146" s="70"/>
      <c r="K146" s="71"/>
      <c r="L146" s="50"/>
      <c r="M146" s="72"/>
      <c r="N146" s="135" t="s">
        <v>436</v>
      </c>
      <c r="O146" s="99" t="s">
        <v>437</v>
      </c>
      <c r="P146" s="49"/>
      <c r="Q146" s="156" t="s">
        <v>436</v>
      </c>
      <c r="R146" s="49" t="s">
        <v>438</v>
      </c>
      <c r="S146" s="49"/>
      <c r="T146" s="49"/>
      <c r="U146" s="49"/>
      <c r="V146" s="49" t="s">
        <v>439</v>
      </c>
      <c r="W146" s="99" t="s">
        <v>440</v>
      </c>
      <c r="X146" s="99" t="s">
        <v>441</v>
      </c>
      <c r="Y146" s="70"/>
      <c r="Z146" s="73" t="str">
        <f t="shared" si="23"/>
        <v>So, 04.02.</v>
      </c>
    </row>
    <row r="147" spans="1:26" s="68" customFormat="1" ht="11.25">
      <c r="A147" s="36">
        <f t="shared" si="19"/>
      </c>
      <c r="B147" s="37">
        <f t="shared" si="26"/>
      </c>
      <c r="C147" s="37">
        <f t="shared" si="26"/>
      </c>
      <c r="D147" s="37">
        <f t="shared" si="26"/>
      </c>
      <c r="E147" s="37" t="s">
        <v>66</v>
      </c>
      <c r="F147" s="38"/>
      <c r="G147" s="38">
        <f t="shared" si="25"/>
        <v>5</v>
      </c>
      <c r="H147" s="69" t="s">
        <v>35</v>
      </c>
      <c r="I147" s="70"/>
      <c r="J147" s="70"/>
      <c r="K147" s="71"/>
      <c r="L147" s="50"/>
      <c r="M147" s="72"/>
      <c r="N147" s="135" t="s">
        <v>442</v>
      </c>
      <c r="O147" s="99" t="s">
        <v>443</v>
      </c>
      <c r="P147" s="49"/>
      <c r="Q147" s="156" t="s">
        <v>444</v>
      </c>
      <c r="R147" s="49" t="s">
        <v>445</v>
      </c>
      <c r="S147" s="49"/>
      <c r="T147" s="49"/>
      <c r="U147" s="49"/>
      <c r="V147" s="49" t="s">
        <v>446</v>
      </c>
      <c r="W147" s="99" t="s">
        <v>447</v>
      </c>
      <c r="X147" s="99" t="s">
        <v>239</v>
      </c>
      <c r="Y147" s="70"/>
      <c r="Z147" s="73" t="str">
        <f t="shared" si="23"/>
        <v>A/C/E</v>
      </c>
    </row>
    <row r="148" spans="1:26" s="68" customFormat="1" ht="11.25">
      <c r="A148" s="36">
        <f t="shared" si="19"/>
      </c>
      <c r="B148" s="37">
        <f t="shared" si="26"/>
      </c>
      <c r="C148" s="37">
        <f t="shared" si="26"/>
      </c>
      <c r="D148" s="37">
        <f t="shared" si="26"/>
      </c>
      <c r="E148" s="37" t="s">
        <v>66</v>
      </c>
      <c r="F148" s="38"/>
      <c r="G148" s="38">
        <f t="shared" si="25"/>
        <v>5</v>
      </c>
      <c r="H148" s="69"/>
      <c r="I148" s="70"/>
      <c r="J148" s="70"/>
      <c r="K148" s="71"/>
      <c r="L148" s="50"/>
      <c r="M148" s="72"/>
      <c r="N148" s="135" t="s">
        <v>448</v>
      </c>
      <c r="O148" s="99" t="s">
        <v>449</v>
      </c>
      <c r="P148" s="157"/>
      <c r="Q148" s="156" t="s">
        <v>450</v>
      </c>
      <c r="R148" s="98"/>
      <c r="S148" s="49"/>
      <c r="T148" s="49"/>
      <c r="U148" s="49"/>
      <c r="V148" s="49" t="s">
        <v>451</v>
      </c>
      <c r="W148" s="99" t="s">
        <v>381</v>
      </c>
      <c r="X148" s="49" t="s">
        <v>452</v>
      </c>
      <c r="Y148" s="70"/>
      <c r="Z148" s="73">
        <f t="shared" si="23"/>
      </c>
    </row>
    <row r="149" spans="1:26" s="68" customFormat="1" ht="11.25">
      <c r="A149" s="36"/>
      <c r="B149" s="37"/>
      <c r="C149" s="37"/>
      <c r="D149" s="37"/>
      <c r="E149" s="37" t="s">
        <v>66</v>
      </c>
      <c r="F149" s="38"/>
      <c r="G149" s="38">
        <f t="shared" si="25"/>
        <v>5</v>
      </c>
      <c r="H149" s="69"/>
      <c r="I149" s="70"/>
      <c r="J149" s="70"/>
      <c r="K149" s="71"/>
      <c r="L149" s="50"/>
      <c r="M149" s="72"/>
      <c r="N149" s="48"/>
      <c r="O149" s="99" t="s">
        <v>453</v>
      </c>
      <c r="P149" s="157"/>
      <c r="Q149" s="49"/>
      <c r="R149" s="98"/>
      <c r="S149" s="49"/>
      <c r="T149" s="49"/>
      <c r="U149" s="49"/>
      <c r="V149" s="49" t="s">
        <v>454</v>
      </c>
      <c r="W149" s="99" t="s">
        <v>455</v>
      </c>
      <c r="X149" s="49" t="s">
        <v>456</v>
      </c>
      <c r="Y149" s="70"/>
      <c r="Z149" s="73"/>
    </row>
    <row r="150" spans="1:26" s="68" customFormat="1" ht="11.25">
      <c r="A150" s="36"/>
      <c r="B150" s="37"/>
      <c r="C150" s="37"/>
      <c r="D150" s="37"/>
      <c r="E150" s="37" t="s">
        <v>66</v>
      </c>
      <c r="F150" s="38"/>
      <c r="G150" s="38">
        <f t="shared" si="25"/>
        <v>5</v>
      </c>
      <c r="H150" s="69"/>
      <c r="I150" s="70"/>
      <c r="J150" s="70"/>
      <c r="K150" s="71"/>
      <c r="L150" s="50"/>
      <c r="M150" s="72"/>
      <c r="N150" s="48"/>
      <c r="O150" s="49"/>
      <c r="P150" s="157"/>
      <c r="Q150" s="49"/>
      <c r="R150" s="98"/>
      <c r="S150" s="49"/>
      <c r="T150" s="49"/>
      <c r="U150" s="49"/>
      <c r="V150" s="49" t="s">
        <v>457</v>
      </c>
      <c r="W150" s="49"/>
      <c r="X150" s="49"/>
      <c r="Y150" s="70"/>
      <c r="Z150" s="73"/>
    </row>
    <row r="151" spans="1:26" s="68" customFormat="1" ht="12" thickBot="1">
      <c r="A151" s="56">
        <f aca="true" t="shared" si="27" ref="A151:D156">IF(I151&lt;&gt;"","x","")</f>
      </c>
      <c r="B151" s="57">
        <f t="shared" si="27"/>
      </c>
      <c r="C151" s="57">
        <f t="shared" si="27"/>
      </c>
      <c r="D151" s="57">
        <f t="shared" si="27"/>
      </c>
      <c r="E151" s="57" t="s">
        <v>66</v>
      </c>
      <c r="F151" s="58"/>
      <c r="G151" s="58">
        <f t="shared" si="25"/>
        <v>5</v>
      </c>
      <c r="H151" s="59"/>
      <c r="I151" s="66"/>
      <c r="J151" s="66"/>
      <c r="K151" s="158"/>
      <c r="L151" s="63"/>
      <c r="M151" s="64"/>
      <c r="N151" s="65"/>
      <c r="O151" s="61"/>
      <c r="P151" s="61"/>
      <c r="Q151" s="61"/>
      <c r="R151" s="61"/>
      <c r="S151" s="61"/>
      <c r="T151" s="61"/>
      <c r="U151" s="61"/>
      <c r="V151" s="61" t="s">
        <v>193</v>
      </c>
      <c r="W151" s="61"/>
      <c r="X151" s="61"/>
      <c r="Y151" s="66"/>
      <c r="Z151" s="67">
        <f aca="true" t="shared" si="28" ref="Z151:Z156">IF(H151&lt;&gt;"",H151,"")</f>
      </c>
    </row>
    <row r="152" spans="1:26" s="68" customFormat="1" ht="12" thickTop="1">
      <c r="A152" s="36">
        <f t="shared" si="27"/>
      </c>
      <c r="B152" s="37">
        <f t="shared" si="27"/>
      </c>
      <c r="C152" s="37">
        <f t="shared" si="27"/>
      </c>
      <c r="D152" s="37">
        <f t="shared" si="27"/>
      </c>
      <c r="E152" s="37"/>
      <c r="F152" s="38" t="s">
        <v>66</v>
      </c>
      <c r="G152" s="38">
        <v>6</v>
      </c>
      <c r="H152" s="69" t="s">
        <v>458</v>
      </c>
      <c r="I152" s="70"/>
      <c r="J152" s="70"/>
      <c r="K152" s="71"/>
      <c r="L152" s="50"/>
      <c r="M152" s="72"/>
      <c r="N152" s="48"/>
      <c r="O152" s="49"/>
      <c r="P152" s="49"/>
      <c r="Q152" s="49"/>
      <c r="R152" s="49"/>
      <c r="S152" s="49"/>
      <c r="T152" s="99" t="s">
        <v>423</v>
      </c>
      <c r="U152" s="49" t="s">
        <v>424</v>
      </c>
      <c r="V152" s="49"/>
      <c r="W152" s="49"/>
      <c r="X152" s="49"/>
      <c r="Y152" s="70"/>
      <c r="Z152" s="73" t="str">
        <f t="shared" si="28"/>
        <v>Di, 06.02.</v>
      </c>
    </row>
    <row r="153" spans="1:26" s="68" customFormat="1" ht="11.25">
      <c r="A153" s="78">
        <f t="shared" si="27"/>
      </c>
      <c r="B153" s="79">
        <f t="shared" si="27"/>
      </c>
      <c r="C153" s="79">
        <f t="shared" si="27"/>
      </c>
      <c r="D153" s="79">
        <f t="shared" si="27"/>
      </c>
      <c r="E153" s="79"/>
      <c r="F153" s="80" t="s">
        <v>66</v>
      </c>
      <c r="G153" s="80">
        <f aca="true" t="shared" si="29" ref="G153:G159">G152</f>
        <v>6</v>
      </c>
      <c r="H153" s="81"/>
      <c r="I153" s="86"/>
      <c r="J153" s="86"/>
      <c r="K153" s="83"/>
      <c r="L153" s="84"/>
      <c r="M153" s="33"/>
      <c r="N153" s="85"/>
      <c r="O153" s="82"/>
      <c r="P153" s="82"/>
      <c r="Q153" s="82"/>
      <c r="R153" s="82"/>
      <c r="S153" s="82"/>
      <c r="T153" s="96" t="s">
        <v>98</v>
      </c>
      <c r="U153" s="82" t="s">
        <v>311</v>
      </c>
      <c r="V153" s="82"/>
      <c r="W153" s="82"/>
      <c r="X153" s="82"/>
      <c r="Y153" s="86"/>
      <c r="Z153" s="87">
        <f t="shared" si="28"/>
      </c>
    </row>
    <row r="154" spans="1:26" s="68" customFormat="1" ht="11.25">
      <c r="A154" s="36" t="str">
        <f t="shared" si="27"/>
        <v>x</v>
      </c>
      <c r="B154" s="37" t="str">
        <f t="shared" si="27"/>
        <v>x</v>
      </c>
      <c r="C154" s="37" t="str">
        <f t="shared" si="27"/>
        <v>x</v>
      </c>
      <c r="D154" s="37" t="str">
        <f t="shared" si="27"/>
        <v>x</v>
      </c>
      <c r="E154" s="37"/>
      <c r="F154" s="38"/>
      <c r="G154" s="38">
        <f t="shared" si="29"/>
        <v>6</v>
      </c>
      <c r="H154" s="69" t="s">
        <v>459</v>
      </c>
      <c r="I154" s="99" t="s">
        <v>460</v>
      </c>
      <c r="J154" s="99" t="s">
        <v>461</v>
      </c>
      <c r="K154" s="71" t="s">
        <v>462</v>
      </c>
      <c r="L154" s="50" t="s">
        <v>463</v>
      </c>
      <c r="M154" s="72"/>
      <c r="N154" s="48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70"/>
      <c r="Z154" s="73" t="str">
        <f t="shared" si="28"/>
        <v>Sa, 10.02.</v>
      </c>
    </row>
    <row r="155" spans="1:26" s="68" customFormat="1" ht="11.25">
      <c r="A155" s="78" t="str">
        <f t="shared" si="27"/>
        <v>x</v>
      </c>
      <c r="B155" s="79" t="str">
        <f t="shared" si="27"/>
        <v>x</v>
      </c>
      <c r="C155" s="79" t="str">
        <f t="shared" si="27"/>
        <v>x</v>
      </c>
      <c r="D155" s="79">
        <f t="shared" si="27"/>
      </c>
      <c r="E155" s="79"/>
      <c r="F155" s="80"/>
      <c r="G155" s="80">
        <f t="shared" si="29"/>
        <v>6</v>
      </c>
      <c r="H155" s="81"/>
      <c r="I155" s="96" t="s">
        <v>464</v>
      </c>
      <c r="J155" s="96" t="s">
        <v>465</v>
      </c>
      <c r="K155" s="83" t="s">
        <v>466</v>
      </c>
      <c r="L155" s="84"/>
      <c r="M155" s="103"/>
      <c r="N155" s="85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6"/>
      <c r="Z155" s="87">
        <f t="shared" si="28"/>
      </c>
    </row>
    <row r="156" spans="1:26" s="68" customFormat="1" ht="11.25">
      <c r="A156" s="36" t="str">
        <f t="shared" si="27"/>
        <v>x</v>
      </c>
      <c r="B156" s="37">
        <f t="shared" si="27"/>
      </c>
      <c r="C156" s="37">
        <f t="shared" si="27"/>
      </c>
      <c r="D156" s="37">
        <f t="shared" si="27"/>
      </c>
      <c r="E156" s="37"/>
      <c r="F156" s="38"/>
      <c r="G156" s="38">
        <f t="shared" si="29"/>
        <v>6</v>
      </c>
      <c r="H156" s="69" t="s">
        <v>467</v>
      </c>
      <c r="I156" s="99" t="s">
        <v>468</v>
      </c>
      <c r="J156" s="70"/>
      <c r="K156" s="71"/>
      <c r="L156" s="50"/>
      <c r="M156" s="72"/>
      <c r="N156" s="48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70"/>
      <c r="Z156" s="73" t="str">
        <f t="shared" si="28"/>
        <v>So, 11.02.</v>
      </c>
    </row>
    <row r="157" spans="1:26" s="68" customFormat="1" ht="11.25">
      <c r="A157" s="36" t="str">
        <f aca="true" t="shared" si="30" ref="A157:A193">IF(I157&lt;&gt;"","x","")</f>
        <v>x</v>
      </c>
      <c r="B157" s="37"/>
      <c r="C157" s="37"/>
      <c r="D157" s="37"/>
      <c r="E157" s="37"/>
      <c r="F157" s="38"/>
      <c r="G157" s="38">
        <f t="shared" si="29"/>
        <v>6</v>
      </c>
      <c r="H157" s="69"/>
      <c r="I157" s="99" t="s">
        <v>469</v>
      </c>
      <c r="J157" s="70"/>
      <c r="K157" s="71"/>
      <c r="L157" s="50"/>
      <c r="M157" s="72"/>
      <c r="N157" s="48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70"/>
      <c r="Z157" s="73"/>
    </row>
    <row r="158" spans="1:26" s="68" customFormat="1" ht="11.25">
      <c r="A158" s="36" t="str">
        <f t="shared" si="30"/>
        <v>x</v>
      </c>
      <c r="B158" s="37"/>
      <c r="C158" s="37"/>
      <c r="D158" s="37"/>
      <c r="E158" s="37"/>
      <c r="F158" s="38"/>
      <c r="G158" s="38">
        <f t="shared" si="29"/>
        <v>6</v>
      </c>
      <c r="H158" s="69"/>
      <c r="I158" s="99" t="s">
        <v>470</v>
      </c>
      <c r="J158" s="70"/>
      <c r="K158" s="71"/>
      <c r="L158" s="50"/>
      <c r="M158" s="72"/>
      <c r="N158" s="48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70"/>
      <c r="Z158" s="73"/>
    </row>
    <row r="159" spans="1:26" s="68" customFormat="1" ht="12" thickBot="1">
      <c r="A159" s="56" t="str">
        <f t="shared" si="30"/>
        <v>x</v>
      </c>
      <c r="B159" s="57">
        <f aca="true" t="shared" si="31" ref="B159:B193">IF(J159&lt;&gt;"","x","")</f>
      </c>
      <c r="C159" s="57">
        <f aca="true" t="shared" si="32" ref="C159:C193">IF(K159&lt;&gt;"","x","")</f>
      </c>
      <c r="D159" s="57">
        <f aca="true" t="shared" si="33" ref="D159:D193">IF(L159&lt;&gt;"","x","")</f>
      </c>
      <c r="E159" s="57"/>
      <c r="F159" s="58"/>
      <c r="G159" s="58">
        <f t="shared" si="29"/>
        <v>6</v>
      </c>
      <c r="H159" s="59"/>
      <c r="I159" s="74" t="s">
        <v>471</v>
      </c>
      <c r="J159" s="66"/>
      <c r="K159" s="62"/>
      <c r="L159" s="63"/>
      <c r="M159" s="64"/>
      <c r="N159" s="65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6"/>
      <c r="Z159" s="67">
        <f aca="true" t="shared" si="34" ref="Z159:Z193">IF(H159&lt;&gt;"",H159,"")</f>
      </c>
    </row>
    <row r="160" spans="1:26" s="68" customFormat="1" ht="12" thickTop="1">
      <c r="A160" s="36">
        <f t="shared" si="30"/>
      </c>
      <c r="B160" s="37">
        <f t="shared" si="31"/>
      </c>
      <c r="C160" s="37">
        <f t="shared" si="32"/>
      </c>
      <c r="D160" s="37" t="str">
        <f t="shared" si="33"/>
        <v>x</v>
      </c>
      <c r="E160" s="37"/>
      <c r="F160" s="38"/>
      <c r="G160" s="38">
        <v>7</v>
      </c>
      <c r="H160" s="69" t="s">
        <v>472</v>
      </c>
      <c r="I160" s="70"/>
      <c r="J160" s="70"/>
      <c r="K160" s="71"/>
      <c r="L160" s="100" t="s">
        <v>463</v>
      </c>
      <c r="M160" s="72"/>
      <c r="N160" s="48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70"/>
      <c r="Z160" s="73" t="str">
        <f t="shared" si="34"/>
        <v>Mo, 12.02.</v>
      </c>
    </row>
    <row r="161" spans="1:26" s="68" customFormat="1" ht="11.25">
      <c r="A161" s="78">
        <f t="shared" si="30"/>
      </c>
      <c r="B161" s="79">
        <f t="shared" si="31"/>
      </c>
      <c r="C161" s="79">
        <f t="shared" si="32"/>
      </c>
      <c r="D161" s="79" t="str">
        <f t="shared" si="33"/>
        <v>x</v>
      </c>
      <c r="E161" s="79"/>
      <c r="F161" s="80"/>
      <c r="G161" s="80">
        <f>G160</f>
        <v>7</v>
      </c>
      <c r="H161" s="81"/>
      <c r="I161" s="86"/>
      <c r="J161" s="86"/>
      <c r="K161" s="83"/>
      <c r="L161" s="108" t="s">
        <v>473</v>
      </c>
      <c r="M161" s="103"/>
      <c r="N161" s="85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6"/>
      <c r="Z161" s="87">
        <f t="shared" si="34"/>
      </c>
    </row>
    <row r="162" spans="1:26" s="68" customFormat="1" ht="11.25">
      <c r="A162" s="36" t="str">
        <f t="shared" si="30"/>
        <v>x</v>
      </c>
      <c r="B162" s="37">
        <f t="shared" si="31"/>
      </c>
      <c r="C162" s="37">
        <f t="shared" si="32"/>
      </c>
      <c r="D162" s="37">
        <f t="shared" si="33"/>
      </c>
      <c r="E162" s="37" t="s">
        <v>66</v>
      </c>
      <c r="F162" s="38"/>
      <c r="G162" s="38">
        <f>G161</f>
        <v>7</v>
      </c>
      <c r="H162" s="69" t="s">
        <v>474</v>
      </c>
      <c r="I162" s="49" t="s">
        <v>378</v>
      </c>
      <c r="J162" s="49"/>
      <c r="K162" s="71"/>
      <c r="L162" s="50"/>
      <c r="M162" s="72"/>
      <c r="N162" s="48"/>
      <c r="O162" s="49"/>
      <c r="P162" s="49"/>
      <c r="Q162" s="49"/>
      <c r="R162" s="99" t="s">
        <v>438</v>
      </c>
      <c r="S162" s="49"/>
      <c r="T162" s="49"/>
      <c r="U162" s="49"/>
      <c r="V162" s="49"/>
      <c r="W162" s="49"/>
      <c r="X162" s="49"/>
      <c r="Y162" s="70"/>
      <c r="Z162" s="73" t="str">
        <f t="shared" si="34"/>
        <v>Do, 15.02.</v>
      </c>
    </row>
    <row r="163" spans="1:26" s="68" customFormat="1" ht="11.25">
      <c r="A163" s="78" t="str">
        <f t="shared" si="30"/>
        <v>x</v>
      </c>
      <c r="B163" s="79">
        <f t="shared" si="31"/>
      </c>
      <c r="C163" s="79">
        <f t="shared" si="32"/>
      </c>
      <c r="D163" s="79">
        <f t="shared" si="33"/>
      </c>
      <c r="E163" s="79" t="s">
        <v>66</v>
      </c>
      <c r="F163" s="80"/>
      <c r="G163" s="80">
        <f>G162</f>
        <v>7</v>
      </c>
      <c r="H163" s="81"/>
      <c r="I163" s="82" t="s">
        <v>475</v>
      </c>
      <c r="J163" s="82"/>
      <c r="K163" s="83"/>
      <c r="L163" s="84"/>
      <c r="M163" s="103"/>
      <c r="N163" s="85"/>
      <c r="O163" s="82"/>
      <c r="P163" s="82"/>
      <c r="Q163" s="82"/>
      <c r="R163" s="96" t="s">
        <v>476</v>
      </c>
      <c r="S163" s="82"/>
      <c r="T163" s="82"/>
      <c r="U163" s="82"/>
      <c r="V163" s="82"/>
      <c r="W163" s="82"/>
      <c r="X163" s="82"/>
      <c r="Y163" s="86"/>
      <c r="Z163" s="87">
        <f t="shared" si="34"/>
      </c>
    </row>
    <row r="164" spans="1:26" s="68" customFormat="1" ht="11.25">
      <c r="A164" s="36">
        <f t="shared" si="30"/>
      </c>
      <c r="B164" s="37">
        <f t="shared" si="31"/>
      </c>
      <c r="C164" s="37">
        <f t="shared" si="32"/>
      </c>
      <c r="D164" s="37">
        <f t="shared" si="33"/>
      </c>
      <c r="E164" s="37" t="s">
        <v>66</v>
      </c>
      <c r="F164" s="38"/>
      <c r="G164" s="38">
        <f>G161</f>
        <v>7</v>
      </c>
      <c r="H164" s="69" t="s">
        <v>477</v>
      </c>
      <c r="I164" s="49"/>
      <c r="J164" s="49"/>
      <c r="K164" s="71"/>
      <c r="L164" s="50"/>
      <c r="M164" s="72"/>
      <c r="N164" s="48"/>
      <c r="O164" s="49"/>
      <c r="P164" s="49"/>
      <c r="Q164" s="49"/>
      <c r="R164" s="99" t="s">
        <v>438</v>
      </c>
      <c r="S164" s="49"/>
      <c r="T164" s="49"/>
      <c r="U164" s="49"/>
      <c r="V164" s="49"/>
      <c r="W164" s="49"/>
      <c r="X164" s="49"/>
      <c r="Y164" s="70"/>
      <c r="Z164" s="73" t="str">
        <f t="shared" si="34"/>
        <v>Fr, 16.02.</v>
      </c>
    </row>
    <row r="165" spans="1:26" s="68" customFormat="1" ht="11.25">
      <c r="A165" s="78">
        <f t="shared" si="30"/>
      </c>
      <c r="B165" s="79">
        <f t="shared" si="31"/>
      </c>
      <c r="C165" s="79">
        <f t="shared" si="32"/>
      </c>
      <c r="D165" s="79">
        <f t="shared" si="33"/>
      </c>
      <c r="E165" s="79" t="s">
        <v>66</v>
      </c>
      <c r="F165" s="80"/>
      <c r="G165" s="80">
        <f>G164</f>
        <v>7</v>
      </c>
      <c r="H165" s="81"/>
      <c r="I165" s="82"/>
      <c r="J165" s="82"/>
      <c r="K165" s="83"/>
      <c r="L165" s="84"/>
      <c r="M165" s="103"/>
      <c r="N165" s="85"/>
      <c r="O165" s="82"/>
      <c r="P165" s="82"/>
      <c r="Q165" s="82"/>
      <c r="R165" s="96" t="s">
        <v>476</v>
      </c>
      <c r="S165" s="82"/>
      <c r="T165" s="82"/>
      <c r="U165" s="82"/>
      <c r="V165" s="82"/>
      <c r="W165" s="82"/>
      <c r="X165" s="82"/>
      <c r="Y165" s="86"/>
      <c r="Z165" s="87">
        <f t="shared" si="34"/>
      </c>
    </row>
    <row r="166" spans="1:26" s="68" customFormat="1" ht="11.25">
      <c r="A166" s="36" t="str">
        <f t="shared" si="30"/>
        <v>x</v>
      </c>
      <c r="B166" s="37" t="str">
        <f t="shared" si="31"/>
        <v>x</v>
      </c>
      <c r="C166" s="37">
        <f t="shared" si="32"/>
      </c>
      <c r="D166" s="37" t="str">
        <f t="shared" si="33"/>
        <v>x</v>
      </c>
      <c r="E166" s="37"/>
      <c r="F166" s="38"/>
      <c r="G166" s="38">
        <f>G165</f>
        <v>7</v>
      </c>
      <c r="H166" s="69" t="s">
        <v>478</v>
      </c>
      <c r="I166" s="70" t="s">
        <v>479</v>
      </c>
      <c r="J166" s="99" t="s">
        <v>480</v>
      </c>
      <c r="K166" s="71"/>
      <c r="L166" s="100" t="s">
        <v>481</v>
      </c>
      <c r="M166" s="72"/>
      <c r="N166" s="48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70"/>
      <c r="Z166" s="73" t="str">
        <f t="shared" si="34"/>
        <v>Sa, 17.02.</v>
      </c>
    </row>
    <row r="167" spans="1:26" s="68" customFormat="1" ht="11.25">
      <c r="A167" s="78" t="str">
        <f t="shared" si="30"/>
        <v>x</v>
      </c>
      <c r="B167" s="79" t="str">
        <f t="shared" si="31"/>
        <v>x</v>
      </c>
      <c r="C167" s="79">
        <f t="shared" si="32"/>
      </c>
      <c r="D167" s="79" t="str">
        <f t="shared" si="33"/>
        <v>x</v>
      </c>
      <c r="E167" s="79"/>
      <c r="F167" s="80"/>
      <c r="G167" s="80">
        <f>G166</f>
        <v>7</v>
      </c>
      <c r="H167" s="81"/>
      <c r="I167" s="86" t="s">
        <v>482</v>
      </c>
      <c r="J167" s="96" t="s">
        <v>483</v>
      </c>
      <c r="K167" s="83"/>
      <c r="L167" s="108" t="s">
        <v>484</v>
      </c>
      <c r="M167" s="103"/>
      <c r="N167" s="85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6"/>
      <c r="Z167" s="87">
        <f t="shared" si="34"/>
      </c>
    </row>
    <row r="168" spans="1:26" s="68" customFormat="1" ht="11.25">
      <c r="A168" s="36">
        <f t="shared" si="30"/>
      </c>
      <c r="B168" s="37">
        <f t="shared" si="31"/>
      </c>
      <c r="C168" s="37" t="str">
        <f t="shared" si="32"/>
        <v>x</v>
      </c>
      <c r="D168" s="37">
        <f t="shared" si="33"/>
      </c>
      <c r="E168" s="37" t="s">
        <v>66</v>
      </c>
      <c r="F168" s="38" t="s">
        <v>66</v>
      </c>
      <c r="G168" s="38">
        <f>G167</f>
        <v>7</v>
      </c>
      <c r="H168" s="69" t="s">
        <v>485</v>
      </c>
      <c r="I168" s="70"/>
      <c r="J168" s="70"/>
      <c r="K168" s="104" t="s">
        <v>486</v>
      </c>
      <c r="L168" s="50"/>
      <c r="M168" s="72"/>
      <c r="N168" s="133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99" t="s">
        <v>487</v>
      </c>
      <c r="Z168" s="73" t="str">
        <f t="shared" si="34"/>
        <v>So, 18.02.</v>
      </c>
    </row>
    <row r="169" spans="1:26" s="68" customFormat="1" ht="12" thickBot="1">
      <c r="A169" s="56">
        <f t="shared" si="30"/>
      </c>
      <c r="B169" s="57">
        <f t="shared" si="31"/>
      </c>
      <c r="C169" s="57" t="str">
        <f t="shared" si="32"/>
        <v>x</v>
      </c>
      <c r="D169" s="57">
        <f t="shared" si="33"/>
      </c>
      <c r="E169" s="57" t="s">
        <v>66</v>
      </c>
      <c r="F169" s="58" t="s">
        <v>66</v>
      </c>
      <c r="G169" s="58">
        <f>G168</f>
        <v>7</v>
      </c>
      <c r="H169" s="59" t="s">
        <v>488</v>
      </c>
      <c r="I169" s="66"/>
      <c r="J169" s="66"/>
      <c r="K169" s="105" t="s">
        <v>489</v>
      </c>
      <c r="L169" s="63"/>
      <c r="M169" s="64"/>
      <c r="N169" s="65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74" t="s">
        <v>490</v>
      </c>
      <c r="Z169" s="67" t="str">
        <f t="shared" si="34"/>
        <v>Ausweich</v>
      </c>
    </row>
    <row r="170" spans="1:26" s="68" customFormat="1" ht="12" thickTop="1">
      <c r="A170" s="36">
        <f t="shared" si="30"/>
      </c>
      <c r="B170" s="37">
        <f t="shared" si="31"/>
      </c>
      <c r="C170" s="37">
        <f t="shared" si="32"/>
      </c>
      <c r="D170" s="37">
        <f t="shared" si="33"/>
      </c>
      <c r="E170" s="37"/>
      <c r="F170" s="38" t="s">
        <v>66</v>
      </c>
      <c r="G170" s="38">
        <v>8</v>
      </c>
      <c r="H170" s="69" t="s">
        <v>491</v>
      </c>
      <c r="I170" s="70"/>
      <c r="J170" s="70"/>
      <c r="K170" s="71"/>
      <c r="L170" s="50"/>
      <c r="M170" s="72"/>
      <c r="N170" s="48"/>
      <c r="O170" s="49"/>
      <c r="P170" s="49" t="s">
        <v>492</v>
      </c>
      <c r="Q170" s="49"/>
      <c r="R170" s="49"/>
      <c r="S170" s="49"/>
      <c r="T170" s="49"/>
      <c r="U170" s="49"/>
      <c r="V170" s="49"/>
      <c r="W170" s="49"/>
      <c r="X170" s="49"/>
      <c r="Y170" s="70"/>
      <c r="Z170" s="73" t="str">
        <f t="shared" si="34"/>
        <v>Di, 20.02.</v>
      </c>
    </row>
    <row r="171" spans="1:26" s="68" customFormat="1" ht="11.25">
      <c r="A171" s="78">
        <f t="shared" si="30"/>
      </c>
      <c r="B171" s="79">
        <f t="shared" si="31"/>
      </c>
      <c r="C171" s="79">
        <f t="shared" si="32"/>
      </c>
      <c r="D171" s="79">
        <f t="shared" si="33"/>
      </c>
      <c r="E171" s="79"/>
      <c r="F171" s="80" t="s">
        <v>66</v>
      </c>
      <c r="G171" s="80">
        <f aca="true" t="shared" si="35" ref="G171:G177">G170</f>
        <v>8</v>
      </c>
      <c r="H171" s="81"/>
      <c r="I171" s="86"/>
      <c r="J171" s="86"/>
      <c r="K171" s="83"/>
      <c r="L171" s="84"/>
      <c r="M171" s="33"/>
      <c r="N171" s="85"/>
      <c r="O171" s="82"/>
      <c r="P171" s="82" t="s">
        <v>493</v>
      </c>
      <c r="Q171" s="82"/>
      <c r="R171" s="82"/>
      <c r="S171" s="82"/>
      <c r="T171" s="82"/>
      <c r="U171" s="82"/>
      <c r="V171" s="82"/>
      <c r="W171" s="82"/>
      <c r="X171" s="82"/>
      <c r="Y171" s="86"/>
      <c r="Z171" s="87">
        <f t="shared" si="34"/>
      </c>
    </row>
    <row r="172" spans="1:26" s="68" customFormat="1" ht="11.25">
      <c r="A172" s="36" t="str">
        <f t="shared" si="30"/>
        <v>x</v>
      </c>
      <c r="B172" s="37" t="str">
        <f t="shared" si="31"/>
        <v>x</v>
      </c>
      <c r="C172" s="37" t="str">
        <f t="shared" si="32"/>
        <v>x</v>
      </c>
      <c r="D172" s="37" t="str">
        <f t="shared" si="33"/>
        <v>x</v>
      </c>
      <c r="E172" s="37"/>
      <c r="F172" s="38"/>
      <c r="G172" s="38">
        <f t="shared" si="35"/>
        <v>8</v>
      </c>
      <c r="H172" s="69" t="s">
        <v>494</v>
      </c>
      <c r="I172" s="70" t="s">
        <v>495</v>
      </c>
      <c r="J172" s="99" t="s">
        <v>496</v>
      </c>
      <c r="K172" s="104" t="s">
        <v>497</v>
      </c>
      <c r="L172" s="50" t="s">
        <v>498</v>
      </c>
      <c r="M172" s="72"/>
      <c r="N172" s="48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70"/>
      <c r="Z172" s="73" t="str">
        <f t="shared" si="34"/>
        <v>Sa, 24.02.</v>
      </c>
    </row>
    <row r="173" spans="1:26" s="68" customFormat="1" ht="11.25">
      <c r="A173" s="78" t="str">
        <f t="shared" si="30"/>
        <v>x</v>
      </c>
      <c r="B173" s="79" t="str">
        <f t="shared" si="31"/>
        <v>x</v>
      </c>
      <c r="C173" s="79" t="str">
        <f t="shared" si="32"/>
        <v>x</v>
      </c>
      <c r="D173" s="79" t="str">
        <f t="shared" si="33"/>
        <v>x</v>
      </c>
      <c r="E173" s="79"/>
      <c r="F173" s="80"/>
      <c r="G173" s="80">
        <f t="shared" si="35"/>
        <v>8</v>
      </c>
      <c r="H173" s="81"/>
      <c r="I173" s="159" t="s">
        <v>499</v>
      </c>
      <c r="J173" s="96" t="s">
        <v>500</v>
      </c>
      <c r="K173" s="107" t="s">
        <v>501</v>
      </c>
      <c r="L173" s="84" t="s">
        <v>502</v>
      </c>
      <c r="M173" s="33"/>
      <c r="N173" s="85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6"/>
      <c r="Z173" s="87">
        <f t="shared" si="34"/>
      </c>
    </row>
    <row r="174" spans="1:26" s="68" customFormat="1" ht="11.25">
      <c r="A174" s="36">
        <f t="shared" si="30"/>
      </c>
      <c r="B174" s="37">
        <f t="shared" si="31"/>
      </c>
      <c r="C174" s="37">
        <f t="shared" si="32"/>
      </c>
      <c r="D174" s="37">
        <f t="shared" si="33"/>
      </c>
      <c r="E174" s="37"/>
      <c r="F174" s="38" t="s">
        <v>66</v>
      </c>
      <c r="G174" s="38">
        <f t="shared" si="35"/>
        <v>8</v>
      </c>
      <c r="H174" s="69" t="s">
        <v>503</v>
      </c>
      <c r="I174" s="70"/>
      <c r="J174" s="70"/>
      <c r="K174" s="71"/>
      <c r="L174" s="50"/>
      <c r="M174" s="72"/>
      <c r="N174" s="48"/>
      <c r="O174" s="49"/>
      <c r="P174" s="49" t="s">
        <v>492</v>
      </c>
      <c r="Q174" s="49"/>
      <c r="R174" s="49"/>
      <c r="S174" s="156" t="s">
        <v>436</v>
      </c>
      <c r="T174" s="99" t="s">
        <v>504</v>
      </c>
      <c r="U174" s="49" t="s">
        <v>505</v>
      </c>
      <c r="V174" s="49"/>
      <c r="W174" s="49"/>
      <c r="X174" s="49"/>
      <c r="Y174" s="70"/>
      <c r="Z174" s="73" t="str">
        <f t="shared" si="34"/>
        <v>So, 25.02.</v>
      </c>
    </row>
    <row r="175" spans="1:26" s="68" customFormat="1" ht="11.25">
      <c r="A175" s="36">
        <f t="shared" si="30"/>
      </c>
      <c r="B175" s="37">
        <f t="shared" si="31"/>
      </c>
      <c r="C175" s="37">
        <f t="shared" si="32"/>
      </c>
      <c r="D175" s="37">
        <f t="shared" si="33"/>
      </c>
      <c r="E175" s="37"/>
      <c r="F175" s="38" t="s">
        <v>66</v>
      </c>
      <c r="G175" s="38">
        <f t="shared" si="35"/>
        <v>8</v>
      </c>
      <c r="H175" s="69" t="s">
        <v>92</v>
      </c>
      <c r="I175" s="70"/>
      <c r="J175" s="70"/>
      <c r="K175" s="71"/>
      <c r="L175" s="50"/>
      <c r="M175" s="72"/>
      <c r="N175" s="48"/>
      <c r="O175" s="49"/>
      <c r="P175" s="49" t="s">
        <v>506</v>
      </c>
      <c r="Q175" s="49"/>
      <c r="R175" s="49"/>
      <c r="S175" s="156" t="s">
        <v>507</v>
      </c>
      <c r="T175" s="99" t="s">
        <v>508</v>
      </c>
      <c r="U175" s="49" t="s">
        <v>509</v>
      </c>
      <c r="V175" s="49"/>
      <c r="W175" s="49"/>
      <c r="X175" s="49"/>
      <c r="Y175" s="70"/>
      <c r="Z175" s="73" t="str">
        <f t="shared" si="34"/>
        <v>B/D</v>
      </c>
    </row>
    <row r="176" spans="1:26" s="68" customFormat="1" ht="11.25">
      <c r="A176" s="36">
        <f t="shared" si="30"/>
      </c>
      <c r="B176" s="37">
        <f t="shared" si="31"/>
      </c>
      <c r="C176" s="37">
        <f t="shared" si="32"/>
      </c>
      <c r="D176" s="37">
        <f t="shared" si="33"/>
      </c>
      <c r="E176" s="37"/>
      <c r="F176" s="38" t="s">
        <v>66</v>
      </c>
      <c r="G176" s="38">
        <f t="shared" si="35"/>
        <v>8</v>
      </c>
      <c r="H176" s="69"/>
      <c r="I176" s="70"/>
      <c r="J176" s="70"/>
      <c r="K176" s="71"/>
      <c r="L176" s="50"/>
      <c r="M176" s="72"/>
      <c r="N176" s="48"/>
      <c r="O176" s="49"/>
      <c r="P176" s="49"/>
      <c r="Q176" s="49"/>
      <c r="R176" s="49"/>
      <c r="S176" s="156" t="s">
        <v>448</v>
      </c>
      <c r="T176" s="49" t="s">
        <v>510</v>
      </c>
      <c r="U176" s="49" t="s">
        <v>511</v>
      </c>
      <c r="V176" s="49"/>
      <c r="W176" s="49"/>
      <c r="X176" s="49"/>
      <c r="Y176" s="70"/>
      <c r="Z176" s="73">
        <f t="shared" si="34"/>
      </c>
    </row>
    <row r="177" spans="1:26" s="68" customFormat="1" ht="12" thickBot="1">
      <c r="A177" s="56">
        <f t="shared" si="30"/>
      </c>
      <c r="B177" s="57">
        <f t="shared" si="31"/>
      </c>
      <c r="C177" s="57">
        <f t="shared" si="32"/>
      </c>
      <c r="D177" s="57">
        <f t="shared" si="33"/>
      </c>
      <c r="E177" s="57"/>
      <c r="F177" s="58" t="s">
        <v>66</v>
      </c>
      <c r="G177" s="58">
        <f t="shared" si="35"/>
        <v>8</v>
      </c>
      <c r="H177" s="59"/>
      <c r="I177" s="66"/>
      <c r="J177" s="66"/>
      <c r="K177" s="62"/>
      <c r="L177" s="63"/>
      <c r="M177" s="64"/>
      <c r="N177" s="65"/>
      <c r="O177" s="61"/>
      <c r="P177" s="61"/>
      <c r="Q177" s="61"/>
      <c r="R177" s="61"/>
      <c r="S177" s="61"/>
      <c r="T177" s="61" t="s">
        <v>512</v>
      </c>
      <c r="U177" s="61" t="s">
        <v>513</v>
      </c>
      <c r="V177" s="61"/>
      <c r="W177" s="61"/>
      <c r="X177" s="61"/>
      <c r="Y177" s="66"/>
      <c r="Z177" s="67">
        <f t="shared" si="34"/>
      </c>
    </row>
    <row r="178" spans="1:26" s="68" customFormat="1" ht="12" thickTop="1">
      <c r="A178" s="36">
        <f t="shared" si="30"/>
      </c>
      <c r="B178" s="37">
        <f t="shared" si="31"/>
      </c>
      <c r="C178" s="37">
        <f t="shared" si="32"/>
      </c>
      <c r="D178" s="37" t="str">
        <f t="shared" si="33"/>
        <v>x</v>
      </c>
      <c r="E178" s="37"/>
      <c r="F178" s="38"/>
      <c r="G178" s="38">
        <v>9</v>
      </c>
      <c r="H178" s="69" t="s">
        <v>514</v>
      </c>
      <c r="I178" s="49"/>
      <c r="J178" s="49"/>
      <c r="K178" s="71"/>
      <c r="L178" s="100" t="s">
        <v>498</v>
      </c>
      <c r="M178" s="72"/>
      <c r="N178" s="48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70"/>
      <c r="Z178" s="73" t="str">
        <f t="shared" si="34"/>
        <v>Di, 27.02.</v>
      </c>
    </row>
    <row r="179" spans="1:26" s="68" customFormat="1" ht="11.25">
      <c r="A179" s="78">
        <f t="shared" si="30"/>
      </c>
      <c r="B179" s="79">
        <f t="shared" si="31"/>
      </c>
      <c r="C179" s="79">
        <f t="shared" si="32"/>
      </c>
      <c r="D179" s="79" t="str">
        <f t="shared" si="33"/>
        <v>x</v>
      </c>
      <c r="E179" s="79"/>
      <c r="F179" s="80"/>
      <c r="G179" s="80">
        <f>G178</f>
        <v>9</v>
      </c>
      <c r="H179" s="81"/>
      <c r="I179" s="160"/>
      <c r="J179" s="82"/>
      <c r="K179" s="83"/>
      <c r="L179" s="108" t="s">
        <v>515</v>
      </c>
      <c r="M179" s="33"/>
      <c r="N179" s="85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6"/>
      <c r="Z179" s="87">
        <f t="shared" si="34"/>
      </c>
    </row>
    <row r="180" spans="1:26" s="68" customFormat="1" ht="11.25">
      <c r="A180" s="36">
        <f t="shared" si="30"/>
      </c>
      <c r="B180" s="37">
        <f t="shared" si="31"/>
      </c>
      <c r="C180" s="37">
        <f t="shared" si="32"/>
      </c>
      <c r="D180" s="37">
        <f t="shared" si="33"/>
      </c>
      <c r="E180" s="37"/>
      <c r="F180" s="38" t="s">
        <v>66</v>
      </c>
      <c r="G180" s="38">
        <f>G179</f>
        <v>9</v>
      </c>
      <c r="H180" s="69" t="s">
        <v>516</v>
      </c>
      <c r="I180" s="70"/>
      <c r="J180" s="70"/>
      <c r="K180" s="71"/>
      <c r="L180" s="50"/>
      <c r="M180" s="72"/>
      <c r="N180" s="133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99" t="s">
        <v>517</v>
      </c>
      <c r="Z180" s="73" t="str">
        <f t="shared" si="34"/>
        <v>Sa, 03.03.</v>
      </c>
    </row>
    <row r="181" spans="1:26" s="68" customFormat="1" ht="12" thickBot="1">
      <c r="A181" s="56">
        <f t="shared" si="30"/>
      </c>
      <c r="B181" s="57">
        <f t="shared" si="31"/>
      </c>
      <c r="C181" s="57">
        <f t="shared" si="32"/>
      </c>
      <c r="D181" s="57">
        <f t="shared" si="33"/>
      </c>
      <c r="E181" s="57"/>
      <c r="F181" s="58" t="s">
        <v>66</v>
      </c>
      <c r="G181" s="58">
        <f>G180</f>
        <v>9</v>
      </c>
      <c r="H181" s="59"/>
      <c r="I181" s="66"/>
      <c r="J181" s="66"/>
      <c r="K181" s="62"/>
      <c r="L181" s="63"/>
      <c r="M181" s="64"/>
      <c r="N181" s="65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74" t="s">
        <v>490</v>
      </c>
      <c r="Z181" s="67">
        <f t="shared" si="34"/>
      </c>
    </row>
    <row r="182" spans="1:26" s="68" customFormat="1" ht="12" thickTop="1">
      <c r="A182" s="36">
        <f t="shared" si="30"/>
      </c>
      <c r="B182" s="37">
        <f t="shared" si="31"/>
      </c>
      <c r="C182" s="37">
        <f t="shared" si="32"/>
      </c>
      <c r="D182" s="37">
        <f t="shared" si="33"/>
      </c>
      <c r="E182" s="37"/>
      <c r="F182" s="38" t="s">
        <v>66</v>
      </c>
      <c r="G182" s="38">
        <v>10</v>
      </c>
      <c r="H182" s="69" t="s">
        <v>518</v>
      </c>
      <c r="I182" s="70"/>
      <c r="J182" s="70"/>
      <c r="K182" s="71"/>
      <c r="L182" s="50"/>
      <c r="M182" s="72"/>
      <c r="N182" s="48"/>
      <c r="O182" s="49"/>
      <c r="P182" s="49"/>
      <c r="Q182" s="99" t="s">
        <v>519</v>
      </c>
      <c r="R182" s="49"/>
      <c r="S182" s="49"/>
      <c r="T182" s="49"/>
      <c r="U182" s="49"/>
      <c r="V182" s="49"/>
      <c r="W182" s="49"/>
      <c r="X182" s="49"/>
      <c r="Y182" s="70"/>
      <c r="Z182" s="73" t="str">
        <f t="shared" si="34"/>
        <v>Do, 08.03.</v>
      </c>
    </row>
    <row r="183" spans="1:26" s="68" customFormat="1" ht="11.25">
      <c r="A183" s="78">
        <f t="shared" si="30"/>
      </c>
      <c r="B183" s="79">
        <f t="shared" si="31"/>
      </c>
      <c r="C183" s="79">
        <f t="shared" si="32"/>
      </c>
      <c r="D183" s="79">
        <f t="shared" si="33"/>
      </c>
      <c r="E183" s="79"/>
      <c r="F183" s="80" t="s">
        <v>66</v>
      </c>
      <c r="G183" s="80">
        <f>G182</f>
        <v>10</v>
      </c>
      <c r="H183" s="81"/>
      <c r="I183" s="86"/>
      <c r="J183" s="86"/>
      <c r="K183" s="83"/>
      <c r="L183" s="84"/>
      <c r="M183" s="33"/>
      <c r="N183" s="85"/>
      <c r="O183" s="82"/>
      <c r="P183" s="82"/>
      <c r="Q183" s="96" t="s">
        <v>520</v>
      </c>
      <c r="R183" s="82"/>
      <c r="S183" s="82"/>
      <c r="T183" s="82"/>
      <c r="U183" s="82"/>
      <c r="V183" s="82"/>
      <c r="W183" s="82"/>
      <c r="X183" s="82"/>
      <c r="Y183" s="86"/>
      <c r="Z183" s="87">
        <f t="shared" si="34"/>
      </c>
    </row>
    <row r="184" spans="1:26" s="68" customFormat="1" ht="11.25">
      <c r="A184" s="36" t="str">
        <f t="shared" si="30"/>
        <v>x</v>
      </c>
      <c r="B184" s="37">
        <f t="shared" si="31"/>
      </c>
      <c r="C184" s="37" t="str">
        <f t="shared" si="32"/>
        <v>x</v>
      </c>
      <c r="D184" s="37" t="str">
        <f t="shared" si="33"/>
        <v>x</v>
      </c>
      <c r="E184" s="37" t="s">
        <v>66</v>
      </c>
      <c r="F184" s="38"/>
      <c r="G184" s="38">
        <f>G183</f>
        <v>10</v>
      </c>
      <c r="H184" s="69" t="s">
        <v>521</v>
      </c>
      <c r="I184" s="99" t="s">
        <v>522</v>
      </c>
      <c r="J184" s="70"/>
      <c r="K184" s="71" t="s">
        <v>523</v>
      </c>
      <c r="L184" s="50" t="s">
        <v>143</v>
      </c>
      <c r="M184" s="72"/>
      <c r="N184" s="135" t="s">
        <v>524</v>
      </c>
      <c r="O184" s="49"/>
      <c r="P184" s="49"/>
      <c r="Q184" s="156" t="s">
        <v>524</v>
      </c>
      <c r="R184" s="49"/>
      <c r="S184" s="49"/>
      <c r="T184" s="49"/>
      <c r="U184" s="49"/>
      <c r="V184" s="156" t="s">
        <v>524</v>
      </c>
      <c r="W184" s="49"/>
      <c r="X184" s="49"/>
      <c r="Y184" s="70"/>
      <c r="Z184" s="73" t="str">
        <f t="shared" si="34"/>
        <v>Sa, 10.03.</v>
      </c>
    </row>
    <row r="185" spans="1:26" s="68" customFormat="1" ht="11.25">
      <c r="A185" s="78" t="str">
        <f t="shared" si="30"/>
        <v>x</v>
      </c>
      <c r="B185" s="79">
        <f t="shared" si="31"/>
      </c>
      <c r="C185" s="79" t="str">
        <f t="shared" si="32"/>
        <v>x</v>
      </c>
      <c r="D185" s="79">
        <f t="shared" si="33"/>
      </c>
      <c r="E185" s="79" t="s">
        <v>66</v>
      </c>
      <c r="F185" s="80"/>
      <c r="G185" s="80">
        <f>G184</f>
        <v>10</v>
      </c>
      <c r="H185" s="81"/>
      <c r="I185" s="96" t="s">
        <v>525</v>
      </c>
      <c r="J185" s="86"/>
      <c r="K185" s="83" t="s">
        <v>526</v>
      </c>
      <c r="L185" s="84"/>
      <c r="M185" s="33"/>
      <c r="N185" s="85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6"/>
      <c r="Z185" s="87">
        <f t="shared" si="34"/>
      </c>
    </row>
    <row r="186" spans="1:26" s="68" customFormat="1" ht="11.25">
      <c r="A186" s="36">
        <f t="shared" si="30"/>
      </c>
      <c r="B186" s="37" t="str">
        <f t="shared" si="31"/>
        <v>x</v>
      </c>
      <c r="C186" s="37">
        <f t="shared" si="32"/>
      </c>
      <c r="D186" s="37" t="str">
        <f t="shared" si="33"/>
        <v>x</v>
      </c>
      <c r="E186" s="37" t="s">
        <v>66</v>
      </c>
      <c r="F186" s="38"/>
      <c r="G186" s="38">
        <f>G185</f>
        <v>10</v>
      </c>
      <c r="H186" s="69" t="s">
        <v>527</v>
      </c>
      <c r="I186" s="70"/>
      <c r="J186" s="99" t="s">
        <v>528</v>
      </c>
      <c r="K186" s="71"/>
      <c r="L186" s="50" t="s">
        <v>143</v>
      </c>
      <c r="M186" s="72"/>
      <c r="N186" s="135" t="s">
        <v>524</v>
      </c>
      <c r="O186" s="49"/>
      <c r="P186" s="49"/>
      <c r="Q186" s="156" t="s">
        <v>524</v>
      </c>
      <c r="R186" s="49"/>
      <c r="S186" s="49"/>
      <c r="T186" s="49"/>
      <c r="U186" s="49"/>
      <c r="V186" s="156" t="s">
        <v>524</v>
      </c>
      <c r="W186" s="49"/>
      <c r="X186" s="49"/>
      <c r="Y186" s="70"/>
      <c r="Z186" s="73" t="str">
        <f t="shared" si="34"/>
        <v>So, 11.03.</v>
      </c>
    </row>
    <row r="187" spans="1:26" s="68" customFormat="1" ht="12" thickBot="1">
      <c r="A187" s="56">
        <f t="shared" si="30"/>
      </c>
      <c r="B187" s="57" t="str">
        <f t="shared" si="31"/>
        <v>x</v>
      </c>
      <c r="C187" s="57">
        <f t="shared" si="32"/>
      </c>
      <c r="D187" s="57">
        <f t="shared" si="33"/>
      </c>
      <c r="E187" s="57" t="s">
        <v>66</v>
      </c>
      <c r="F187" s="58"/>
      <c r="G187" s="58">
        <f>G186</f>
        <v>10</v>
      </c>
      <c r="H187" s="59"/>
      <c r="I187" s="66"/>
      <c r="J187" s="74" t="s">
        <v>529</v>
      </c>
      <c r="K187" s="62"/>
      <c r="L187" s="63"/>
      <c r="M187" s="64"/>
      <c r="N187" s="65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6"/>
      <c r="Z187" s="67">
        <f t="shared" si="34"/>
      </c>
    </row>
    <row r="188" spans="1:26" s="68" customFormat="1" ht="12" thickTop="1">
      <c r="A188" s="36" t="str">
        <f t="shared" si="30"/>
        <v>x</v>
      </c>
      <c r="B188" s="37">
        <f t="shared" si="31"/>
      </c>
      <c r="C188" s="37">
        <f t="shared" si="32"/>
      </c>
      <c r="D188" s="37">
        <f t="shared" si="33"/>
      </c>
      <c r="E188" s="37"/>
      <c r="F188" s="38"/>
      <c r="G188" s="38">
        <v>11</v>
      </c>
      <c r="H188" s="69" t="s">
        <v>530</v>
      </c>
      <c r="I188" s="99" t="s">
        <v>531</v>
      </c>
      <c r="J188" s="70"/>
      <c r="K188" s="71"/>
      <c r="L188" s="50"/>
      <c r="M188" s="72"/>
      <c r="N188" s="48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70"/>
      <c r="Z188" s="73" t="str">
        <f t="shared" si="34"/>
        <v>So, 18.03.</v>
      </c>
    </row>
    <row r="189" spans="1:26" s="68" customFormat="1" ht="12" thickBot="1">
      <c r="A189" s="56" t="str">
        <f t="shared" si="30"/>
        <v>x</v>
      </c>
      <c r="B189" s="57">
        <f t="shared" si="31"/>
      </c>
      <c r="C189" s="57">
        <f t="shared" si="32"/>
      </c>
      <c r="D189" s="57">
        <f t="shared" si="33"/>
      </c>
      <c r="E189" s="57"/>
      <c r="F189" s="58"/>
      <c r="G189" s="58">
        <f>G188</f>
        <v>11</v>
      </c>
      <c r="H189" s="59"/>
      <c r="I189" s="74" t="s">
        <v>532</v>
      </c>
      <c r="J189" s="66"/>
      <c r="K189" s="62"/>
      <c r="L189" s="63"/>
      <c r="M189" s="64"/>
      <c r="N189" s="65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6"/>
      <c r="Z189" s="67">
        <f t="shared" si="34"/>
      </c>
    </row>
    <row r="190" spans="1:26" s="68" customFormat="1" ht="12" thickTop="1">
      <c r="A190" s="36">
        <f t="shared" si="30"/>
      </c>
      <c r="B190" s="37">
        <f t="shared" si="31"/>
      </c>
      <c r="C190" s="37">
        <f t="shared" si="32"/>
      </c>
      <c r="D190" s="37">
        <f t="shared" si="33"/>
      </c>
      <c r="E190" s="37"/>
      <c r="F190" s="38"/>
      <c r="G190" s="38">
        <v>12</v>
      </c>
      <c r="H190" s="69" t="s">
        <v>533</v>
      </c>
      <c r="I190" s="49"/>
      <c r="J190" s="70"/>
      <c r="K190" s="71"/>
      <c r="L190" s="50"/>
      <c r="M190" s="72"/>
      <c r="N190" s="48"/>
      <c r="O190" s="99" t="s">
        <v>534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70"/>
      <c r="Z190" s="73" t="str">
        <f t="shared" si="34"/>
        <v>Fr, 23.03.</v>
      </c>
    </row>
    <row r="191" spans="1:26" s="68" customFormat="1" ht="11.25">
      <c r="A191" s="78">
        <f t="shared" si="30"/>
      </c>
      <c r="B191" s="79">
        <f t="shared" si="31"/>
      </c>
      <c r="C191" s="79">
        <f t="shared" si="32"/>
      </c>
      <c r="D191" s="79">
        <f t="shared" si="33"/>
      </c>
      <c r="E191" s="79"/>
      <c r="F191" s="80"/>
      <c r="G191" s="80">
        <f aca="true" t="shared" si="36" ref="G191:G199">G190</f>
        <v>12</v>
      </c>
      <c r="H191" s="81"/>
      <c r="I191" s="82"/>
      <c r="J191" s="86"/>
      <c r="K191" s="83"/>
      <c r="L191" s="84"/>
      <c r="M191" s="33"/>
      <c r="N191" s="85"/>
      <c r="O191" s="96" t="s">
        <v>535</v>
      </c>
      <c r="P191" s="82"/>
      <c r="Q191" s="82"/>
      <c r="R191" s="82"/>
      <c r="S191" s="82"/>
      <c r="T191" s="82"/>
      <c r="U191" s="82"/>
      <c r="V191" s="82"/>
      <c r="W191" s="82"/>
      <c r="X191" s="82"/>
      <c r="Y191" s="86"/>
      <c r="Z191" s="87">
        <f t="shared" si="34"/>
      </c>
    </row>
    <row r="192" spans="1:26" s="68" customFormat="1" ht="11.25">
      <c r="A192" s="36">
        <f t="shared" si="30"/>
      </c>
      <c r="B192" s="37">
        <f t="shared" si="31"/>
      </c>
      <c r="C192" s="37">
        <f t="shared" si="32"/>
      </c>
      <c r="D192" s="37">
        <f t="shared" si="33"/>
      </c>
      <c r="E192" s="37"/>
      <c r="F192" s="38" t="s">
        <v>66</v>
      </c>
      <c r="G192" s="38">
        <f t="shared" si="36"/>
        <v>12</v>
      </c>
      <c r="H192" s="69" t="s">
        <v>536</v>
      </c>
      <c r="I192" s="70"/>
      <c r="J192" s="70"/>
      <c r="K192" s="71"/>
      <c r="L192" s="50"/>
      <c r="M192" s="72"/>
      <c r="N192" s="48"/>
      <c r="O192" s="49"/>
      <c r="P192" s="99" t="s">
        <v>537</v>
      </c>
      <c r="Q192" s="49"/>
      <c r="R192" s="49"/>
      <c r="S192" s="156" t="s">
        <v>524</v>
      </c>
      <c r="T192" s="99" t="s">
        <v>492</v>
      </c>
      <c r="U192" s="49" t="s">
        <v>449</v>
      </c>
      <c r="V192" s="49"/>
      <c r="W192" s="49"/>
      <c r="X192" s="49"/>
      <c r="Y192" s="70"/>
      <c r="Z192" s="73" t="str">
        <f t="shared" si="34"/>
        <v>Sa, 24.03.</v>
      </c>
    </row>
    <row r="193" spans="1:26" s="68" customFormat="1" ht="11.25">
      <c r="A193" s="36">
        <f t="shared" si="30"/>
      </c>
      <c r="B193" s="37">
        <f t="shared" si="31"/>
      </c>
      <c r="C193" s="37">
        <f t="shared" si="32"/>
      </c>
      <c r="D193" s="37">
        <f t="shared" si="33"/>
      </c>
      <c r="E193" s="37"/>
      <c r="F193" s="38" t="s">
        <v>66</v>
      </c>
      <c r="G193" s="38">
        <f t="shared" si="36"/>
        <v>12</v>
      </c>
      <c r="H193" s="69" t="s">
        <v>538</v>
      </c>
      <c r="I193" s="70"/>
      <c r="J193" s="70"/>
      <c r="K193" s="71"/>
      <c r="L193" s="50"/>
      <c r="M193" s="72"/>
      <c r="N193" s="48"/>
      <c r="O193" s="49"/>
      <c r="P193" s="99" t="s">
        <v>539</v>
      </c>
      <c r="Q193" s="49"/>
      <c r="R193" s="49"/>
      <c r="S193" s="156" t="s">
        <v>540</v>
      </c>
      <c r="T193" s="99" t="s">
        <v>541</v>
      </c>
      <c r="U193" s="49" t="s">
        <v>542</v>
      </c>
      <c r="V193" s="49"/>
      <c r="W193" s="49"/>
      <c r="X193" s="49"/>
      <c r="Y193" s="70"/>
      <c r="Z193" s="73" t="str">
        <f t="shared" si="34"/>
        <v>BD</v>
      </c>
    </row>
    <row r="194" spans="1:26" s="68" customFormat="1" ht="11.25">
      <c r="A194" s="36"/>
      <c r="B194" s="37"/>
      <c r="C194" s="37"/>
      <c r="D194" s="37"/>
      <c r="E194" s="37"/>
      <c r="F194" s="38" t="s">
        <v>66</v>
      </c>
      <c r="G194" s="38">
        <f t="shared" si="36"/>
        <v>12</v>
      </c>
      <c r="H194" s="69" t="s">
        <v>543</v>
      </c>
      <c r="I194" s="70"/>
      <c r="J194" s="70"/>
      <c r="K194" s="71"/>
      <c r="L194" s="50"/>
      <c r="M194" s="72"/>
      <c r="N194" s="48"/>
      <c r="O194" s="49"/>
      <c r="P194" s="99" t="s">
        <v>544</v>
      </c>
      <c r="Q194" s="49"/>
      <c r="R194" s="49"/>
      <c r="S194" s="49"/>
      <c r="T194" s="99" t="s">
        <v>545</v>
      </c>
      <c r="U194" s="49"/>
      <c r="V194" s="49"/>
      <c r="W194" s="49"/>
      <c r="X194" s="49"/>
      <c r="Y194" s="70"/>
      <c r="Z194" s="73"/>
    </row>
    <row r="195" spans="1:26" s="68" customFormat="1" ht="11.25">
      <c r="A195" s="78">
        <f aca="true" t="shared" si="37" ref="A195:D201">IF(I195&lt;&gt;"","x","")</f>
      </c>
      <c r="B195" s="79">
        <f t="shared" si="37"/>
      </c>
      <c r="C195" s="79">
        <f t="shared" si="37"/>
      </c>
      <c r="D195" s="79">
        <f t="shared" si="37"/>
      </c>
      <c r="E195" s="79"/>
      <c r="F195" s="80" t="s">
        <v>66</v>
      </c>
      <c r="G195" s="80">
        <f t="shared" si="36"/>
        <v>12</v>
      </c>
      <c r="H195" s="81"/>
      <c r="I195" s="97"/>
      <c r="J195" s="86"/>
      <c r="K195" s="83"/>
      <c r="L195" s="84"/>
      <c r="M195" s="33"/>
      <c r="N195" s="85"/>
      <c r="O195" s="82"/>
      <c r="P195" s="96" t="s">
        <v>546</v>
      </c>
      <c r="Q195" s="82"/>
      <c r="R195" s="82"/>
      <c r="S195" s="82"/>
      <c r="T195" s="96" t="s">
        <v>547</v>
      </c>
      <c r="U195" s="82"/>
      <c r="V195" s="82"/>
      <c r="W195" s="82"/>
      <c r="X195" s="82"/>
      <c r="Y195" s="86"/>
      <c r="Z195" s="87">
        <f aca="true" t="shared" si="38" ref="Z195:Z229">IF(H195&lt;&gt;"",H195,"")</f>
      </c>
    </row>
    <row r="196" spans="1:26" s="68" customFormat="1" ht="11.25">
      <c r="A196" s="36">
        <f t="shared" si="37"/>
      </c>
      <c r="B196" s="37">
        <f t="shared" si="37"/>
      </c>
      <c r="C196" s="37">
        <f t="shared" si="37"/>
      </c>
      <c r="D196" s="37">
        <f t="shared" si="37"/>
      </c>
      <c r="E196" s="37" t="s">
        <v>66</v>
      </c>
      <c r="F196" s="38"/>
      <c r="G196" s="38">
        <f t="shared" si="36"/>
        <v>12</v>
      </c>
      <c r="H196" s="69" t="s">
        <v>548</v>
      </c>
      <c r="I196" s="70"/>
      <c r="J196" s="70"/>
      <c r="K196" s="71"/>
      <c r="L196" s="50"/>
      <c r="M196" s="72"/>
      <c r="N196" s="133" t="s">
        <v>90</v>
      </c>
      <c r="O196" s="49" t="s">
        <v>534</v>
      </c>
      <c r="P196" s="49"/>
      <c r="Q196" s="98" t="s">
        <v>90</v>
      </c>
      <c r="R196" s="49" t="s">
        <v>549</v>
      </c>
      <c r="S196" s="156" t="s">
        <v>524</v>
      </c>
      <c r="T196" s="49"/>
      <c r="U196" s="49"/>
      <c r="V196" s="98" t="s">
        <v>90</v>
      </c>
      <c r="W196" s="49" t="s">
        <v>550</v>
      </c>
      <c r="X196" s="49" t="s">
        <v>408</v>
      </c>
      <c r="Y196" s="70"/>
      <c r="Z196" s="73" t="str">
        <f t="shared" si="38"/>
        <v>So, 25.03.</v>
      </c>
    </row>
    <row r="197" spans="1:26" s="68" customFormat="1" ht="11.25">
      <c r="A197" s="36">
        <f t="shared" si="37"/>
      </c>
      <c r="B197" s="37">
        <f t="shared" si="37"/>
      </c>
      <c r="C197" s="37">
        <f t="shared" si="37"/>
      </c>
      <c r="D197" s="37">
        <f t="shared" si="37"/>
      </c>
      <c r="E197" s="37" t="s">
        <v>66</v>
      </c>
      <c r="F197" s="38"/>
      <c r="G197" s="38">
        <f t="shared" si="36"/>
        <v>12</v>
      </c>
      <c r="H197" s="69" t="s">
        <v>35</v>
      </c>
      <c r="I197" s="70"/>
      <c r="J197" s="70"/>
      <c r="K197" s="71"/>
      <c r="L197" s="50"/>
      <c r="M197" s="72"/>
      <c r="N197" s="48"/>
      <c r="O197" s="49" t="s">
        <v>551</v>
      </c>
      <c r="P197" s="49"/>
      <c r="Q197" s="49"/>
      <c r="R197" s="49" t="s">
        <v>552</v>
      </c>
      <c r="S197" s="49"/>
      <c r="T197" s="49"/>
      <c r="U197" s="49"/>
      <c r="V197" s="49"/>
      <c r="W197" s="49" t="s">
        <v>553</v>
      </c>
      <c r="X197" s="49" t="s">
        <v>554</v>
      </c>
      <c r="Y197" s="70"/>
      <c r="Z197" s="73" t="str">
        <f t="shared" si="38"/>
        <v>A/C/E</v>
      </c>
    </row>
    <row r="198" spans="1:26" s="68" customFormat="1" ht="11.25">
      <c r="A198" s="36">
        <f t="shared" si="37"/>
      </c>
      <c r="B198" s="37">
        <f t="shared" si="37"/>
      </c>
      <c r="C198" s="37">
        <f t="shared" si="37"/>
      </c>
      <c r="D198" s="37">
        <f t="shared" si="37"/>
      </c>
      <c r="E198" s="37" t="s">
        <v>66</v>
      </c>
      <c r="F198" s="38"/>
      <c r="G198" s="38">
        <f t="shared" si="36"/>
        <v>12</v>
      </c>
      <c r="H198" s="69" t="s">
        <v>543</v>
      </c>
      <c r="I198" s="70"/>
      <c r="J198" s="70"/>
      <c r="K198" s="71"/>
      <c r="L198" s="50"/>
      <c r="M198" s="72"/>
      <c r="N198" s="48"/>
      <c r="O198" s="49"/>
      <c r="P198" s="49"/>
      <c r="Q198" s="49"/>
      <c r="R198" s="99" t="s">
        <v>555</v>
      </c>
      <c r="S198" s="49"/>
      <c r="T198" s="49"/>
      <c r="U198" s="49"/>
      <c r="V198" s="49"/>
      <c r="W198" s="99" t="s">
        <v>556</v>
      </c>
      <c r="X198" s="49" t="s">
        <v>557</v>
      </c>
      <c r="Y198" s="70"/>
      <c r="Z198" s="73" t="str">
        <f t="shared" si="38"/>
        <v>WVJ B/D</v>
      </c>
    </row>
    <row r="199" spans="1:26" s="68" customFormat="1" ht="12" thickBot="1">
      <c r="A199" s="56">
        <f t="shared" si="37"/>
      </c>
      <c r="B199" s="57">
        <f t="shared" si="37"/>
      </c>
      <c r="C199" s="57">
        <f t="shared" si="37"/>
      </c>
      <c r="D199" s="57">
        <f t="shared" si="37"/>
      </c>
      <c r="E199" s="57" t="s">
        <v>66</v>
      </c>
      <c r="F199" s="58"/>
      <c r="G199" s="58">
        <f t="shared" si="36"/>
        <v>12</v>
      </c>
      <c r="H199" s="59"/>
      <c r="I199" s="66"/>
      <c r="J199" s="75"/>
      <c r="K199" s="62"/>
      <c r="L199" s="63"/>
      <c r="M199" s="64"/>
      <c r="N199" s="65"/>
      <c r="O199" s="61"/>
      <c r="P199" s="61"/>
      <c r="Q199" s="61"/>
      <c r="R199" s="74" t="s">
        <v>558</v>
      </c>
      <c r="S199" s="61"/>
      <c r="T199" s="61"/>
      <c r="U199" s="61"/>
      <c r="V199" s="61"/>
      <c r="W199" s="74" t="s">
        <v>190</v>
      </c>
      <c r="X199" s="61" t="s">
        <v>559</v>
      </c>
      <c r="Y199" s="66"/>
      <c r="Z199" s="67">
        <f t="shared" si="38"/>
      </c>
    </row>
    <row r="200" spans="1:26" s="68" customFormat="1" ht="12" thickTop="1">
      <c r="A200" s="36" t="str">
        <f t="shared" si="37"/>
        <v>x</v>
      </c>
      <c r="B200" s="37">
        <f t="shared" si="37"/>
      </c>
      <c r="C200" s="37">
        <f t="shared" si="37"/>
      </c>
      <c r="D200" s="37">
        <f t="shared" si="37"/>
      </c>
      <c r="E200" s="37"/>
      <c r="F200" s="38"/>
      <c r="G200" s="38">
        <v>13</v>
      </c>
      <c r="H200" s="69" t="s">
        <v>560</v>
      </c>
      <c r="I200" s="49" t="s">
        <v>561</v>
      </c>
      <c r="J200" s="70"/>
      <c r="K200" s="71"/>
      <c r="L200" s="50"/>
      <c r="M200" s="72"/>
      <c r="N200" s="48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70"/>
      <c r="Z200" s="73" t="str">
        <f t="shared" si="38"/>
        <v>So, 01.04.</v>
      </c>
    </row>
    <row r="201" spans="1:26" s="68" customFormat="1" ht="12" thickBot="1">
      <c r="A201" s="56" t="str">
        <f t="shared" si="37"/>
        <v>x</v>
      </c>
      <c r="B201" s="57">
        <f t="shared" si="37"/>
      </c>
      <c r="C201" s="57">
        <f t="shared" si="37"/>
      </c>
      <c r="D201" s="57">
        <f t="shared" si="37"/>
      </c>
      <c r="E201" s="57"/>
      <c r="F201" s="58"/>
      <c r="G201" s="58">
        <f>G200</f>
        <v>13</v>
      </c>
      <c r="H201" s="59"/>
      <c r="I201" s="61" t="s">
        <v>562</v>
      </c>
      <c r="J201" s="66"/>
      <c r="K201" s="62"/>
      <c r="L201" s="63"/>
      <c r="M201" s="64"/>
      <c r="N201" s="65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6"/>
      <c r="Z201" s="67">
        <f t="shared" si="38"/>
      </c>
    </row>
    <row r="202" spans="1:26" s="68" customFormat="1" ht="12.75" thickBot="1" thickTop="1">
      <c r="A202" s="113" t="str">
        <f aca="true" t="shared" si="39" ref="A202:A229">IF(I202&lt;&gt;"","x","")</f>
        <v>x</v>
      </c>
      <c r="B202" s="114" t="s">
        <v>66</v>
      </c>
      <c r="C202" s="114" t="s">
        <v>66</v>
      </c>
      <c r="D202" s="114" t="s">
        <v>66</v>
      </c>
      <c r="E202" s="114" t="s">
        <v>66</v>
      </c>
      <c r="F202" s="115" t="s">
        <v>66</v>
      </c>
      <c r="G202" s="91" t="s">
        <v>563</v>
      </c>
      <c r="H202" s="116" t="s">
        <v>564</v>
      </c>
      <c r="I202" s="117" t="s">
        <v>565</v>
      </c>
      <c r="J202" s="118"/>
      <c r="K202" s="119"/>
      <c r="L202" s="120"/>
      <c r="M202" s="121"/>
      <c r="N202" s="122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23"/>
      <c r="Z202" s="124" t="str">
        <f t="shared" si="38"/>
        <v>31.03.-15.04.</v>
      </c>
    </row>
    <row r="203" spans="1:26" s="68" customFormat="1" ht="12" thickTop="1">
      <c r="A203" s="36">
        <f t="shared" si="39"/>
      </c>
      <c r="B203" s="37">
        <f aca="true" t="shared" si="40" ref="B203:B229">IF(J203&lt;&gt;"","x","")</f>
      </c>
      <c r="C203" s="37">
        <f aca="true" t="shared" si="41" ref="C203:C229">IF(K203&lt;&gt;"","x","")</f>
      </c>
      <c r="D203" s="37">
        <f aca="true" t="shared" si="42" ref="D203:D229">IF(L203&lt;&gt;"","x","")</f>
      </c>
      <c r="E203" s="37"/>
      <c r="F203" s="38" t="s">
        <v>66</v>
      </c>
      <c r="G203" s="38">
        <v>16</v>
      </c>
      <c r="H203" s="69" t="s">
        <v>566</v>
      </c>
      <c r="I203" s="70"/>
      <c r="J203" s="70"/>
      <c r="K203" s="71"/>
      <c r="L203" s="50"/>
      <c r="M203" s="72"/>
      <c r="N203" s="48"/>
      <c r="O203" s="49"/>
      <c r="P203" s="49" t="s">
        <v>567</v>
      </c>
      <c r="Q203" s="49"/>
      <c r="R203" s="49"/>
      <c r="S203" s="98" t="s">
        <v>90</v>
      </c>
      <c r="T203" s="49" t="s">
        <v>568</v>
      </c>
      <c r="U203" s="49" t="s">
        <v>569</v>
      </c>
      <c r="V203" s="49"/>
      <c r="W203" s="49"/>
      <c r="X203" s="49"/>
      <c r="Y203" s="70"/>
      <c r="Z203" s="73" t="str">
        <f t="shared" si="38"/>
        <v>Sa, 21.04.</v>
      </c>
    </row>
    <row r="204" spans="1:26" s="68" customFormat="1" ht="11.25">
      <c r="A204" s="36">
        <f t="shared" si="39"/>
      </c>
      <c r="B204" s="37">
        <f t="shared" si="40"/>
      </c>
      <c r="C204" s="37">
        <f t="shared" si="41"/>
      </c>
      <c r="D204" s="37">
        <f t="shared" si="42"/>
      </c>
      <c r="E204" s="37"/>
      <c r="F204" s="38" t="s">
        <v>66</v>
      </c>
      <c r="G204" s="38">
        <f aca="true" t="shared" si="43" ref="G204:G210">G203</f>
        <v>16</v>
      </c>
      <c r="H204" s="69" t="s">
        <v>92</v>
      </c>
      <c r="I204" s="70"/>
      <c r="J204" s="70"/>
      <c r="K204" s="71"/>
      <c r="L204" s="50"/>
      <c r="M204" s="72"/>
      <c r="N204" s="48"/>
      <c r="O204" s="49"/>
      <c r="P204" s="49" t="s">
        <v>570</v>
      </c>
      <c r="Q204" s="49"/>
      <c r="R204" s="49"/>
      <c r="S204" s="49"/>
      <c r="T204" s="49" t="s">
        <v>571</v>
      </c>
      <c r="U204" s="49" t="s">
        <v>572</v>
      </c>
      <c r="V204" s="49"/>
      <c r="W204" s="49"/>
      <c r="X204" s="49"/>
      <c r="Y204" s="70"/>
      <c r="Z204" s="73" t="str">
        <f t="shared" si="38"/>
        <v>B/D</v>
      </c>
    </row>
    <row r="205" spans="1:26" s="68" customFormat="1" ht="11.25">
      <c r="A205" s="36">
        <f t="shared" si="39"/>
      </c>
      <c r="B205" s="37">
        <f t="shared" si="40"/>
      </c>
      <c r="C205" s="37">
        <f t="shared" si="41"/>
      </c>
      <c r="D205" s="37">
        <f t="shared" si="42"/>
      </c>
      <c r="E205" s="37"/>
      <c r="F205" s="38" t="s">
        <v>66</v>
      </c>
      <c r="G205" s="38">
        <f t="shared" si="43"/>
        <v>16</v>
      </c>
      <c r="H205" s="69"/>
      <c r="I205" s="70"/>
      <c r="J205" s="70"/>
      <c r="K205" s="71"/>
      <c r="L205" s="50"/>
      <c r="M205" s="72"/>
      <c r="N205" s="48"/>
      <c r="O205" s="49"/>
      <c r="P205" s="49" t="s">
        <v>573</v>
      </c>
      <c r="Q205" s="49"/>
      <c r="R205" s="49"/>
      <c r="S205" s="49"/>
      <c r="T205" s="161" t="s">
        <v>574</v>
      </c>
      <c r="U205" s="49" t="s">
        <v>571</v>
      </c>
      <c r="V205" s="49"/>
      <c r="W205" s="49"/>
      <c r="X205" s="49"/>
      <c r="Y205" s="70"/>
      <c r="Z205" s="73">
        <f t="shared" si="38"/>
      </c>
    </row>
    <row r="206" spans="1:26" s="68" customFormat="1" ht="11.25">
      <c r="A206" s="78">
        <f t="shared" si="39"/>
      </c>
      <c r="B206" s="79">
        <f t="shared" si="40"/>
      </c>
      <c r="C206" s="79">
        <f t="shared" si="41"/>
      </c>
      <c r="D206" s="79">
        <f t="shared" si="42"/>
      </c>
      <c r="E206" s="79"/>
      <c r="F206" s="80" t="s">
        <v>66</v>
      </c>
      <c r="G206" s="80">
        <f t="shared" si="43"/>
        <v>16</v>
      </c>
      <c r="H206" s="81"/>
      <c r="I206" s="86"/>
      <c r="J206" s="86"/>
      <c r="K206" s="83"/>
      <c r="L206" s="84"/>
      <c r="M206" s="33"/>
      <c r="N206" s="85"/>
      <c r="O206" s="82"/>
      <c r="P206" s="82" t="s">
        <v>575</v>
      </c>
      <c r="Q206" s="82"/>
      <c r="R206" s="82"/>
      <c r="S206" s="82"/>
      <c r="T206" s="82"/>
      <c r="U206" s="162" t="s">
        <v>576</v>
      </c>
      <c r="V206" s="82"/>
      <c r="W206" s="82"/>
      <c r="X206" s="82"/>
      <c r="Y206" s="86"/>
      <c r="Z206" s="87">
        <f t="shared" si="38"/>
      </c>
    </row>
    <row r="207" spans="1:26" s="68" customFormat="1" ht="11.25">
      <c r="A207" s="36">
        <f t="shared" si="39"/>
      </c>
      <c r="B207" s="37">
        <f t="shared" si="40"/>
      </c>
      <c r="C207" s="37">
        <f t="shared" si="41"/>
      </c>
      <c r="D207" s="37">
        <f t="shared" si="42"/>
      </c>
      <c r="E207" s="37" t="s">
        <v>66</v>
      </c>
      <c r="F207" s="38"/>
      <c r="G207" s="38">
        <f t="shared" si="43"/>
        <v>16</v>
      </c>
      <c r="H207" s="69" t="s">
        <v>577</v>
      </c>
      <c r="I207" s="70"/>
      <c r="J207" s="70"/>
      <c r="K207" s="71"/>
      <c r="L207" s="50"/>
      <c r="M207" s="72"/>
      <c r="N207" s="133" t="s">
        <v>90</v>
      </c>
      <c r="O207" s="49" t="s">
        <v>578</v>
      </c>
      <c r="P207" s="49"/>
      <c r="Q207" s="98" t="s">
        <v>90</v>
      </c>
      <c r="R207" s="49" t="s">
        <v>579</v>
      </c>
      <c r="S207" s="49"/>
      <c r="T207" s="49"/>
      <c r="U207" s="49"/>
      <c r="V207" s="98" t="s">
        <v>90</v>
      </c>
      <c r="W207" s="49" t="s">
        <v>580</v>
      </c>
      <c r="X207" s="49" t="s">
        <v>581</v>
      </c>
      <c r="Y207" s="70"/>
      <c r="Z207" s="73" t="str">
        <f t="shared" si="38"/>
        <v>So, 22.04.</v>
      </c>
    </row>
    <row r="208" spans="1:26" s="68" customFormat="1" ht="11.25">
      <c r="A208" s="36">
        <f t="shared" si="39"/>
      </c>
      <c r="B208" s="37">
        <f t="shared" si="40"/>
      </c>
      <c r="C208" s="37">
        <f t="shared" si="41"/>
      </c>
      <c r="D208" s="37">
        <f t="shared" si="42"/>
      </c>
      <c r="E208" s="37" t="s">
        <v>66</v>
      </c>
      <c r="F208" s="38"/>
      <c r="G208" s="38">
        <f t="shared" si="43"/>
        <v>16</v>
      </c>
      <c r="H208" s="69" t="s">
        <v>35</v>
      </c>
      <c r="I208" s="70"/>
      <c r="J208" s="70"/>
      <c r="K208" s="71"/>
      <c r="L208" s="50"/>
      <c r="M208" s="72"/>
      <c r="N208" s="48"/>
      <c r="O208" s="161" t="s">
        <v>573</v>
      </c>
      <c r="P208" s="49"/>
      <c r="Q208" s="49"/>
      <c r="R208" s="49" t="s">
        <v>322</v>
      </c>
      <c r="S208" s="49"/>
      <c r="T208" s="49"/>
      <c r="U208" s="49"/>
      <c r="V208" s="49"/>
      <c r="W208" s="49" t="s">
        <v>582</v>
      </c>
      <c r="X208" s="49" t="s">
        <v>583</v>
      </c>
      <c r="Y208" s="70"/>
      <c r="Z208" s="73" t="str">
        <f t="shared" si="38"/>
        <v>A/C/E</v>
      </c>
    </row>
    <row r="209" spans="1:26" s="68" customFormat="1" ht="11.25">
      <c r="A209" s="36">
        <f t="shared" si="39"/>
      </c>
      <c r="B209" s="37">
        <f t="shared" si="40"/>
      </c>
      <c r="C209" s="37">
        <f t="shared" si="41"/>
      </c>
      <c r="D209" s="37">
        <f t="shared" si="42"/>
      </c>
      <c r="E209" s="37" t="s">
        <v>66</v>
      </c>
      <c r="F209" s="38"/>
      <c r="G209" s="38">
        <f t="shared" si="43"/>
        <v>16</v>
      </c>
      <c r="H209" s="69"/>
      <c r="I209" s="70"/>
      <c r="J209" s="70"/>
      <c r="K209" s="71"/>
      <c r="L209" s="50"/>
      <c r="M209" s="72"/>
      <c r="N209" s="48"/>
      <c r="O209" s="161" t="s">
        <v>584</v>
      </c>
      <c r="P209" s="49"/>
      <c r="Q209" s="49"/>
      <c r="R209" s="49" t="s">
        <v>571</v>
      </c>
      <c r="S209" s="49"/>
      <c r="T209" s="49"/>
      <c r="U209" s="49"/>
      <c r="V209" s="49"/>
      <c r="W209" s="161" t="s">
        <v>585</v>
      </c>
      <c r="X209" s="49" t="s">
        <v>571</v>
      </c>
      <c r="Y209" s="70"/>
      <c r="Z209" s="73">
        <f t="shared" si="38"/>
      </c>
    </row>
    <row r="210" spans="1:26" s="68" customFormat="1" ht="12" thickBot="1">
      <c r="A210" s="56">
        <f t="shared" si="39"/>
      </c>
      <c r="B210" s="57">
        <f t="shared" si="40"/>
      </c>
      <c r="C210" s="57">
        <f t="shared" si="41"/>
      </c>
      <c r="D210" s="57">
        <f t="shared" si="42"/>
      </c>
      <c r="E210" s="57" t="s">
        <v>66</v>
      </c>
      <c r="F210" s="58"/>
      <c r="G210" s="58">
        <f t="shared" si="43"/>
        <v>16</v>
      </c>
      <c r="H210" s="59"/>
      <c r="I210" s="66"/>
      <c r="J210" s="66"/>
      <c r="K210" s="62"/>
      <c r="L210" s="63"/>
      <c r="M210" s="64"/>
      <c r="N210" s="65"/>
      <c r="O210" s="61"/>
      <c r="P210" s="61"/>
      <c r="Q210" s="61"/>
      <c r="R210" s="61" t="s">
        <v>586</v>
      </c>
      <c r="S210" s="61"/>
      <c r="T210" s="61"/>
      <c r="U210" s="61"/>
      <c r="V210" s="61"/>
      <c r="W210" s="61" t="s">
        <v>587</v>
      </c>
      <c r="X210" s="61" t="s">
        <v>588</v>
      </c>
      <c r="Y210" s="66"/>
      <c r="Z210" s="67">
        <f t="shared" si="38"/>
      </c>
    </row>
    <row r="211" spans="1:26" s="68" customFormat="1" ht="12" thickTop="1">
      <c r="A211" s="163">
        <f t="shared" si="39"/>
      </c>
      <c r="B211" s="164">
        <f t="shared" si="40"/>
      </c>
      <c r="C211" s="164" t="str">
        <f t="shared" si="41"/>
        <v>x</v>
      </c>
      <c r="D211" s="164">
        <f t="shared" si="42"/>
      </c>
      <c r="E211" s="164"/>
      <c r="F211" s="165" t="s">
        <v>66</v>
      </c>
      <c r="G211" s="165">
        <v>17</v>
      </c>
      <c r="H211" s="52" t="s">
        <v>589</v>
      </c>
      <c r="I211" s="53"/>
      <c r="J211" s="53"/>
      <c r="K211" s="166" t="s">
        <v>590</v>
      </c>
      <c r="L211" s="167"/>
      <c r="M211" s="168"/>
      <c r="N211" s="52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169"/>
      <c r="Z211" s="170" t="str">
        <f t="shared" si="38"/>
        <v>28.04.</v>
      </c>
    </row>
    <row r="212" spans="1:26" s="68" customFormat="1" ht="11.25">
      <c r="A212" s="36">
        <f t="shared" si="39"/>
      </c>
      <c r="B212" s="37">
        <f t="shared" si="40"/>
      </c>
      <c r="C212" s="37" t="str">
        <f t="shared" si="41"/>
        <v>x</v>
      </c>
      <c r="D212" s="37">
        <f t="shared" si="42"/>
      </c>
      <c r="E212" s="37"/>
      <c r="F212" s="38" t="s">
        <v>66</v>
      </c>
      <c r="G212" s="38">
        <v>17</v>
      </c>
      <c r="H212" s="48"/>
      <c r="I212" s="49"/>
      <c r="J212" s="70"/>
      <c r="K212" s="161" t="s">
        <v>571</v>
      </c>
      <c r="L212" s="50"/>
      <c r="M212" s="72"/>
      <c r="N212" s="48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70"/>
      <c r="Z212" s="73">
        <f t="shared" si="38"/>
      </c>
    </row>
    <row r="213" spans="1:26" s="68" customFormat="1" ht="11.25">
      <c r="A213" s="78">
        <f t="shared" si="39"/>
      </c>
      <c r="B213" s="79">
        <f t="shared" si="40"/>
      </c>
      <c r="C213" s="79" t="str">
        <f t="shared" si="41"/>
        <v>x</v>
      </c>
      <c r="D213" s="79">
        <f t="shared" si="42"/>
      </c>
      <c r="E213" s="79"/>
      <c r="F213" s="80" t="s">
        <v>66</v>
      </c>
      <c r="G213" s="80">
        <v>17</v>
      </c>
      <c r="H213" s="85"/>
      <c r="I213" s="82"/>
      <c r="J213" s="86"/>
      <c r="K213" s="162" t="s">
        <v>591</v>
      </c>
      <c r="L213" s="84"/>
      <c r="M213" s="33"/>
      <c r="N213" s="85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6"/>
      <c r="Z213" s="87">
        <f t="shared" si="38"/>
      </c>
    </row>
    <row r="214" spans="1:26" s="68" customFormat="1" ht="11.25">
      <c r="A214" s="36">
        <f t="shared" si="39"/>
      </c>
      <c r="B214" s="37">
        <f t="shared" si="40"/>
      </c>
      <c r="C214" s="37">
        <f t="shared" si="41"/>
      </c>
      <c r="D214" s="37">
        <f t="shared" si="42"/>
      </c>
      <c r="E214" s="37"/>
      <c r="F214" s="38" t="s">
        <v>66</v>
      </c>
      <c r="G214" s="38">
        <v>17</v>
      </c>
      <c r="H214" s="48" t="s">
        <v>592</v>
      </c>
      <c r="I214" s="49"/>
      <c r="J214" s="49"/>
      <c r="K214" s="49"/>
      <c r="L214" s="50"/>
      <c r="M214" s="72"/>
      <c r="N214" s="48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161" t="s">
        <v>340</v>
      </c>
      <c r="Z214" s="73" t="str">
        <f t="shared" si="38"/>
        <v>29.04.</v>
      </c>
    </row>
    <row r="215" spans="1:26" s="68" customFormat="1" ht="11.25">
      <c r="A215" s="36">
        <f t="shared" si="39"/>
      </c>
      <c r="B215" s="37">
        <f t="shared" si="40"/>
      </c>
      <c r="C215" s="37">
        <f t="shared" si="41"/>
      </c>
      <c r="D215" s="37">
        <f t="shared" si="42"/>
      </c>
      <c r="E215" s="37"/>
      <c r="F215" s="38" t="s">
        <v>66</v>
      </c>
      <c r="G215" s="38">
        <v>17</v>
      </c>
      <c r="H215" s="48"/>
      <c r="I215" s="49"/>
      <c r="J215" s="70"/>
      <c r="K215" s="49"/>
      <c r="L215" s="50"/>
      <c r="M215" s="72"/>
      <c r="N215" s="48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161" t="s">
        <v>593</v>
      </c>
      <c r="Z215" s="73">
        <f t="shared" si="38"/>
      </c>
    </row>
    <row r="216" spans="1:26" s="68" customFormat="1" ht="12" thickBot="1">
      <c r="A216" s="56">
        <f t="shared" si="39"/>
      </c>
      <c r="B216" s="57">
        <f t="shared" si="40"/>
      </c>
      <c r="C216" s="57">
        <f t="shared" si="41"/>
      </c>
      <c r="D216" s="57">
        <f t="shared" si="42"/>
      </c>
      <c r="E216" s="57"/>
      <c r="F216" s="58" t="s">
        <v>66</v>
      </c>
      <c r="G216" s="58">
        <v>17</v>
      </c>
      <c r="H216" s="65"/>
      <c r="I216" s="61"/>
      <c r="J216" s="66"/>
      <c r="K216" s="61"/>
      <c r="L216" s="63"/>
      <c r="M216" s="64"/>
      <c r="N216" s="65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171" t="s">
        <v>594</v>
      </c>
      <c r="Z216" s="67">
        <f t="shared" si="38"/>
      </c>
    </row>
    <row r="217" spans="1:26" s="68" customFormat="1" ht="12" thickTop="1">
      <c r="A217" s="163">
        <f t="shared" si="39"/>
      </c>
      <c r="B217" s="164">
        <f t="shared" si="40"/>
      </c>
      <c r="C217" s="164">
        <f t="shared" si="41"/>
      </c>
      <c r="D217" s="164">
        <f t="shared" si="42"/>
      </c>
      <c r="E217" s="164"/>
      <c r="F217" s="165" t="s">
        <v>66</v>
      </c>
      <c r="G217" s="165">
        <v>19</v>
      </c>
      <c r="H217" s="52" t="s">
        <v>595</v>
      </c>
      <c r="I217" s="53"/>
      <c r="J217" s="169"/>
      <c r="K217" s="172"/>
      <c r="L217" s="167"/>
      <c r="M217" s="168"/>
      <c r="N217" s="52"/>
      <c r="O217" s="53"/>
      <c r="P217" s="53" t="s">
        <v>596</v>
      </c>
      <c r="Q217" s="53"/>
      <c r="R217" s="53"/>
      <c r="S217" s="53"/>
      <c r="T217" s="166" t="s">
        <v>596</v>
      </c>
      <c r="U217" s="53"/>
      <c r="V217" s="53"/>
      <c r="W217" s="53"/>
      <c r="X217" s="53"/>
      <c r="Y217" s="169"/>
      <c r="Z217" s="170" t="str">
        <f t="shared" si="38"/>
        <v>Sa, 12.05.</v>
      </c>
    </row>
    <row r="218" spans="1:26" s="68" customFormat="1" ht="11.25">
      <c r="A218" s="36">
        <f t="shared" si="39"/>
      </c>
      <c r="B218" s="37">
        <f t="shared" si="40"/>
      </c>
      <c r="C218" s="37">
        <f t="shared" si="41"/>
      </c>
      <c r="D218" s="37">
        <f t="shared" si="42"/>
      </c>
      <c r="E218" s="37"/>
      <c r="F218" s="38" t="s">
        <v>66</v>
      </c>
      <c r="G218" s="38">
        <f>G217</f>
        <v>19</v>
      </c>
      <c r="H218" s="48"/>
      <c r="I218" s="49"/>
      <c r="J218" s="70"/>
      <c r="K218" s="71"/>
      <c r="L218" s="50"/>
      <c r="M218" s="72"/>
      <c r="N218" s="48"/>
      <c r="O218" s="49"/>
      <c r="P218" s="49"/>
      <c r="Q218" s="49"/>
      <c r="R218" s="49"/>
      <c r="S218" s="49"/>
      <c r="T218" s="161" t="s">
        <v>597</v>
      </c>
      <c r="U218" s="49"/>
      <c r="V218" s="49"/>
      <c r="W218" s="49"/>
      <c r="X218" s="49"/>
      <c r="Y218" s="70"/>
      <c r="Z218" s="73">
        <f t="shared" si="38"/>
      </c>
    </row>
    <row r="219" spans="1:26" s="68" customFormat="1" ht="11.25">
      <c r="A219" s="78">
        <f t="shared" si="39"/>
      </c>
      <c r="B219" s="79">
        <f t="shared" si="40"/>
      </c>
      <c r="C219" s="79">
        <f t="shared" si="41"/>
      </c>
      <c r="D219" s="79">
        <f t="shared" si="42"/>
      </c>
      <c r="E219" s="79"/>
      <c r="F219" s="80" t="s">
        <v>66</v>
      </c>
      <c r="G219" s="80">
        <f>G218</f>
        <v>19</v>
      </c>
      <c r="H219" s="85"/>
      <c r="I219" s="82"/>
      <c r="J219" s="86"/>
      <c r="K219" s="83"/>
      <c r="L219" s="84"/>
      <c r="M219" s="33"/>
      <c r="N219" s="85"/>
      <c r="O219" s="82"/>
      <c r="P219" s="82"/>
      <c r="Q219" s="82"/>
      <c r="R219" s="82"/>
      <c r="S219" s="82"/>
      <c r="T219" s="162" t="s">
        <v>598</v>
      </c>
      <c r="U219" s="82"/>
      <c r="V219" s="82"/>
      <c r="W219" s="82"/>
      <c r="X219" s="82"/>
      <c r="Y219" s="86"/>
      <c r="Z219" s="87">
        <f t="shared" si="38"/>
      </c>
    </row>
    <row r="220" spans="1:26" s="68" customFormat="1" ht="11.25">
      <c r="A220" s="36">
        <f t="shared" si="39"/>
      </c>
      <c r="B220" s="37">
        <f t="shared" si="40"/>
      </c>
      <c r="C220" s="37">
        <f t="shared" si="41"/>
      </c>
      <c r="D220" s="37">
        <f t="shared" si="42"/>
      </c>
      <c r="E220" s="37" t="s">
        <v>66</v>
      </c>
      <c r="F220" s="38"/>
      <c r="G220" s="38">
        <f>G219</f>
        <v>19</v>
      </c>
      <c r="H220" s="48" t="s">
        <v>599</v>
      </c>
      <c r="I220" s="49"/>
      <c r="J220" s="70"/>
      <c r="K220" s="71"/>
      <c r="L220" s="50"/>
      <c r="M220" s="72"/>
      <c r="N220" s="48"/>
      <c r="O220" s="49" t="s">
        <v>596</v>
      </c>
      <c r="P220" s="49"/>
      <c r="Q220" s="49"/>
      <c r="R220" s="161" t="s">
        <v>596</v>
      </c>
      <c r="S220" s="49"/>
      <c r="T220" s="49"/>
      <c r="U220" s="49"/>
      <c r="V220" s="173" t="s">
        <v>600</v>
      </c>
      <c r="W220" s="49" t="s">
        <v>596</v>
      </c>
      <c r="X220" s="173" t="s">
        <v>600</v>
      </c>
      <c r="Y220" s="173" t="s">
        <v>600</v>
      </c>
      <c r="Z220" s="73" t="str">
        <f t="shared" si="38"/>
        <v>So, 13.05</v>
      </c>
    </row>
    <row r="221" spans="1:26" s="68" customFormat="1" ht="11.25">
      <c r="A221" s="36">
        <f t="shared" si="39"/>
      </c>
      <c r="B221" s="37">
        <f t="shared" si="40"/>
      </c>
      <c r="C221" s="37">
        <f t="shared" si="41"/>
      </c>
      <c r="D221" s="37">
        <f t="shared" si="42"/>
      </c>
      <c r="E221" s="37" t="s">
        <v>66</v>
      </c>
      <c r="F221" s="38"/>
      <c r="G221" s="38">
        <f>G220</f>
        <v>19</v>
      </c>
      <c r="H221" s="48"/>
      <c r="I221" s="49"/>
      <c r="J221" s="70"/>
      <c r="K221" s="71"/>
      <c r="L221" s="50"/>
      <c r="M221" s="72"/>
      <c r="N221" s="48"/>
      <c r="O221" s="49"/>
      <c r="P221" s="49"/>
      <c r="Q221" s="49"/>
      <c r="R221" s="161" t="s">
        <v>597</v>
      </c>
      <c r="S221" s="49"/>
      <c r="T221" s="49"/>
      <c r="U221" s="49"/>
      <c r="V221" s="173" t="s">
        <v>601</v>
      </c>
      <c r="W221" s="49"/>
      <c r="X221" s="173" t="s">
        <v>601</v>
      </c>
      <c r="Y221" s="173" t="s">
        <v>601</v>
      </c>
      <c r="Z221" s="73">
        <f t="shared" si="38"/>
      </c>
    </row>
    <row r="222" spans="1:26" s="68" customFormat="1" ht="12" thickBot="1">
      <c r="A222" s="56">
        <f t="shared" si="39"/>
      </c>
      <c r="B222" s="57">
        <f t="shared" si="40"/>
      </c>
      <c r="C222" s="57">
        <f t="shared" si="41"/>
      </c>
      <c r="D222" s="57">
        <f t="shared" si="42"/>
      </c>
      <c r="E222" s="57" t="s">
        <v>66</v>
      </c>
      <c r="F222" s="58"/>
      <c r="G222" s="58">
        <f>G221</f>
        <v>19</v>
      </c>
      <c r="H222" s="65"/>
      <c r="I222" s="61"/>
      <c r="J222" s="66"/>
      <c r="K222" s="62"/>
      <c r="L222" s="63"/>
      <c r="M222" s="64"/>
      <c r="N222" s="65"/>
      <c r="O222" s="61"/>
      <c r="P222" s="61"/>
      <c r="Q222" s="61"/>
      <c r="R222" s="171" t="s">
        <v>602</v>
      </c>
      <c r="S222" s="61"/>
      <c r="T222" s="61"/>
      <c r="U222" s="61"/>
      <c r="V222" s="174"/>
      <c r="W222" s="61"/>
      <c r="X222" s="174"/>
      <c r="Y222" s="174"/>
      <c r="Z222" s="67">
        <f t="shared" si="38"/>
      </c>
    </row>
    <row r="223" spans="1:26" s="68" customFormat="1" ht="12.75" thickBot="1" thickTop="1">
      <c r="A223" s="56">
        <f t="shared" si="39"/>
      </c>
      <c r="B223" s="57">
        <f t="shared" si="40"/>
      </c>
      <c r="C223" s="57">
        <f t="shared" si="41"/>
      </c>
      <c r="D223" s="57">
        <f t="shared" si="42"/>
      </c>
      <c r="E223" s="57"/>
      <c r="F223" s="58" t="s">
        <v>66</v>
      </c>
      <c r="G223" s="175">
        <v>20</v>
      </c>
      <c r="H223" s="59" t="s">
        <v>603</v>
      </c>
      <c r="I223" s="66"/>
      <c r="J223" s="66"/>
      <c r="K223" s="62"/>
      <c r="L223" s="63"/>
      <c r="M223" s="64"/>
      <c r="N223" s="65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6" t="s">
        <v>524</v>
      </c>
      <c r="Z223" s="67" t="str">
        <f t="shared" si="38"/>
        <v>So, 20.05.</v>
      </c>
    </row>
    <row r="224" spans="1:26" s="68" customFormat="1" ht="12" thickTop="1">
      <c r="A224" s="36">
        <f t="shared" si="39"/>
      </c>
      <c r="B224" s="37">
        <f t="shared" si="40"/>
      </c>
      <c r="C224" s="37">
        <f t="shared" si="41"/>
      </c>
      <c r="D224" s="37">
        <f t="shared" si="42"/>
      </c>
      <c r="E224" s="37"/>
      <c r="F224" s="38" t="s">
        <v>66</v>
      </c>
      <c r="G224" s="38">
        <v>22</v>
      </c>
      <c r="H224" s="69" t="s">
        <v>604</v>
      </c>
      <c r="I224" s="49"/>
      <c r="J224" s="49"/>
      <c r="K224" s="71"/>
      <c r="L224" s="50"/>
      <c r="M224" s="72"/>
      <c r="N224" s="48"/>
      <c r="O224" s="49"/>
      <c r="P224" s="173" t="s">
        <v>605</v>
      </c>
      <c r="Q224" s="49"/>
      <c r="R224" s="49"/>
      <c r="S224" s="173" t="s">
        <v>605</v>
      </c>
      <c r="T224" s="173" t="s">
        <v>605</v>
      </c>
      <c r="U224" s="173" t="s">
        <v>605</v>
      </c>
      <c r="V224" s="49"/>
      <c r="W224" s="49"/>
      <c r="X224" s="49"/>
      <c r="Y224" s="173" t="s">
        <v>605</v>
      </c>
      <c r="Z224" s="73" t="str">
        <f t="shared" si="38"/>
        <v>Sa, 02.06.</v>
      </c>
    </row>
    <row r="225" spans="1:26" s="68" customFormat="1" ht="11.25">
      <c r="A225" s="78">
        <f t="shared" si="39"/>
      </c>
      <c r="B225" s="79">
        <f t="shared" si="40"/>
      </c>
      <c r="C225" s="79">
        <f t="shared" si="41"/>
      </c>
      <c r="D225" s="79">
        <f t="shared" si="42"/>
      </c>
      <c r="E225" s="79"/>
      <c r="F225" s="80" t="s">
        <v>66</v>
      </c>
      <c r="G225" s="80">
        <f>G224</f>
        <v>22</v>
      </c>
      <c r="H225" s="81"/>
      <c r="I225" s="160"/>
      <c r="J225" s="82"/>
      <c r="K225" s="83"/>
      <c r="L225" s="84"/>
      <c r="M225" s="33"/>
      <c r="N225" s="85"/>
      <c r="O225" s="82"/>
      <c r="P225" s="176" t="s">
        <v>606</v>
      </c>
      <c r="Q225" s="82"/>
      <c r="R225" s="82"/>
      <c r="S225" s="176" t="s">
        <v>606</v>
      </c>
      <c r="T225" s="176" t="s">
        <v>606</v>
      </c>
      <c r="U225" s="176" t="s">
        <v>606</v>
      </c>
      <c r="V225" s="82"/>
      <c r="W225" s="82"/>
      <c r="X225" s="82"/>
      <c r="Y225" s="176" t="s">
        <v>606</v>
      </c>
      <c r="Z225" s="87">
        <f t="shared" si="38"/>
      </c>
    </row>
    <row r="226" spans="1:26" s="68" customFormat="1" ht="11.25">
      <c r="A226" s="36">
        <f t="shared" si="39"/>
      </c>
      <c r="B226" s="37">
        <f t="shared" si="40"/>
      </c>
      <c r="C226" s="37">
        <f t="shared" si="41"/>
      </c>
      <c r="D226" s="37">
        <f t="shared" si="42"/>
      </c>
      <c r="E226" s="37" t="s">
        <v>66</v>
      </c>
      <c r="F226" s="38"/>
      <c r="G226" s="38">
        <f>G225</f>
        <v>22</v>
      </c>
      <c r="H226" s="69" t="s">
        <v>607</v>
      </c>
      <c r="I226" s="49"/>
      <c r="J226" s="49"/>
      <c r="K226" s="71"/>
      <c r="L226" s="50"/>
      <c r="M226" s="72"/>
      <c r="N226" s="177" t="s">
        <v>608</v>
      </c>
      <c r="O226" s="173" t="s">
        <v>608</v>
      </c>
      <c r="P226" s="49"/>
      <c r="Q226" s="173" t="s">
        <v>605</v>
      </c>
      <c r="R226" s="173" t="s">
        <v>605</v>
      </c>
      <c r="S226" s="49"/>
      <c r="T226" s="49"/>
      <c r="U226" s="49"/>
      <c r="V226" s="173" t="s">
        <v>605</v>
      </c>
      <c r="W226" s="173" t="s">
        <v>605</v>
      </c>
      <c r="X226" s="173" t="s">
        <v>605</v>
      </c>
      <c r="Y226" s="49"/>
      <c r="Z226" s="73" t="str">
        <f t="shared" si="38"/>
        <v>So, 03.06.</v>
      </c>
    </row>
    <row r="227" spans="1:26" s="68" customFormat="1" ht="12" thickBot="1">
      <c r="A227" s="56">
        <f t="shared" si="39"/>
      </c>
      <c r="B227" s="57">
        <f t="shared" si="40"/>
      </c>
      <c r="C227" s="57">
        <f t="shared" si="41"/>
      </c>
      <c r="D227" s="57">
        <f t="shared" si="42"/>
      </c>
      <c r="E227" s="57" t="s">
        <v>66</v>
      </c>
      <c r="F227" s="58"/>
      <c r="G227" s="58">
        <f>G226</f>
        <v>22</v>
      </c>
      <c r="H227" s="59"/>
      <c r="I227" s="61"/>
      <c r="J227" s="61"/>
      <c r="K227" s="62"/>
      <c r="L227" s="63"/>
      <c r="M227" s="64"/>
      <c r="N227" s="178"/>
      <c r="O227" s="174"/>
      <c r="P227" s="61"/>
      <c r="Q227" s="174" t="s">
        <v>606</v>
      </c>
      <c r="R227" s="174" t="s">
        <v>606</v>
      </c>
      <c r="S227" s="61"/>
      <c r="T227" s="61"/>
      <c r="U227" s="61"/>
      <c r="V227" s="174" t="s">
        <v>606</v>
      </c>
      <c r="W227" s="174" t="s">
        <v>606</v>
      </c>
      <c r="X227" s="174" t="s">
        <v>606</v>
      </c>
      <c r="Y227" s="61"/>
      <c r="Z227" s="67">
        <f t="shared" si="38"/>
      </c>
    </row>
    <row r="228" spans="1:26" s="68" customFormat="1" ht="12" thickTop="1">
      <c r="A228" s="36">
        <f t="shared" si="39"/>
      </c>
      <c r="B228" s="37">
        <f t="shared" si="40"/>
      </c>
      <c r="C228" s="37">
        <f t="shared" si="41"/>
      </c>
      <c r="D228" s="37">
        <f t="shared" si="42"/>
      </c>
      <c r="E228" s="37" t="s">
        <v>66</v>
      </c>
      <c r="F228" s="38"/>
      <c r="G228" s="38">
        <v>24</v>
      </c>
      <c r="H228" s="69" t="s">
        <v>609</v>
      </c>
      <c r="I228" s="49"/>
      <c r="J228" s="49"/>
      <c r="K228" s="71"/>
      <c r="L228" s="50"/>
      <c r="M228" s="72"/>
      <c r="N228" s="177" t="s">
        <v>610</v>
      </c>
      <c r="O228" s="173" t="s">
        <v>610</v>
      </c>
      <c r="P228" s="173" t="s">
        <v>610</v>
      </c>
      <c r="Q228" s="173" t="s">
        <v>610</v>
      </c>
      <c r="R228" s="173" t="s">
        <v>610</v>
      </c>
      <c r="S228" s="49"/>
      <c r="T228" s="49"/>
      <c r="U228" s="49"/>
      <c r="V228" s="49"/>
      <c r="W228" s="49"/>
      <c r="X228" s="49"/>
      <c r="Y228" s="70"/>
      <c r="Z228" s="73" t="str">
        <f t="shared" si="38"/>
        <v>Sa, 16.06.</v>
      </c>
    </row>
    <row r="229" spans="1:26" s="68" customFormat="1" ht="11.25">
      <c r="A229" s="78">
        <f t="shared" si="39"/>
      </c>
      <c r="B229" s="79">
        <f t="shared" si="40"/>
      </c>
      <c r="C229" s="79">
        <f t="shared" si="41"/>
      </c>
      <c r="D229" s="79">
        <f t="shared" si="42"/>
      </c>
      <c r="E229" s="79" t="s">
        <v>66</v>
      </c>
      <c r="F229" s="80"/>
      <c r="G229" s="80">
        <f>G228</f>
        <v>24</v>
      </c>
      <c r="H229" s="81"/>
      <c r="I229" s="82"/>
      <c r="J229" s="82"/>
      <c r="K229" s="83"/>
      <c r="L229" s="102"/>
      <c r="M229" s="103"/>
      <c r="N229" s="179" t="s">
        <v>611</v>
      </c>
      <c r="O229" s="176" t="s">
        <v>611</v>
      </c>
      <c r="P229" s="176" t="s">
        <v>611</v>
      </c>
      <c r="Q229" s="176" t="s">
        <v>611</v>
      </c>
      <c r="R229" s="176" t="s">
        <v>611</v>
      </c>
      <c r="S229" s="82"/>
      <c r="T229" s="82"/>
      <c r="U229" s="82"/>
      <c r="V229" s="82"/>
      <c r="W229" s="82"/>
      <c r="X229" s="82"/>
      <c r="Y229" s="86"/>
      <c r="Z229" s="87">
        <f t="shared" si="38"/>
      </c>
    </row>
    <row r="230" s="55" customFormat="1" ht="11.25"/>
    <row r="231" s="55" customFormat="1" ht="11.25"/>
    <row r="232" s="55" customFormat="1" ht="11.25"/>
    <row r="233" s="55" customFormat="1" ht="11.25"/>
    <row r="234" s="55" customFormat="1" ht="11.25"/>
    <row r="235" s="55" customFormat="1" ht="11.25"/>
    <row r="236" s="55" customFormat="1" ht="11.25"/>
    <row r="237" s="55" customFormat="1" ht="11.25"/>
    <row r="238" s="55" customFormat="1" ht="11.25"/>
    <row r="239" s="55" customFormat="1" ht="11.25"/>
    <row r="240" s="55" customFormat="1" ht="11.25"/>
    <row r="241" s="55" customFormat="1" ht="11.25"/>
    <row r="242" s="55" customFormat="1" ht="11.25"/>
    <row r="243" s="55" customFormat="1" ht="11.25"/>
    <row r="244" s="55" customFormat="1" ht="11.25"/>
    <row r="245" s="55" customFormat="1" ht="11.25"/>
    <row r="246" s="55" customFormat="1" ht="11.25"/>
    <row r="247" s="55" customFormat="1" ht="11.25"/>
    <row r="248" s="55" customFormat="1" ht="11.25"/>
    <row r="249" s="55" customFormat="1" ht="11.25"/>
    <row r="250" s="55" customFormat="1" ht="11.25"/>
    <row r="251" s="55" customFormat="1" ht="11.25"/>
    <row r="252" s="55" customFormat="1" ht="11.25"/>
    <row r="253" s="55" customFormat="1" ht="11.25"/>
    <row r="254" s="55" customFormat="1" ht="11.25"/>
    <row r="255" s="55" customFormat="1" ht="11.25"/>
    <row r="256" s="55" customFormat="1" ht="11.25"/>
    <row r="257" s="55" customFormat="1" ht="11.25"/>
    <row r="258" s="55" customFormat="1" ht="11.25"/>
    <row r="259" s="55" customFormat="1" ht="11.25"/>
    <row r="260" s="55" customFormat="1" ht="11.25"/>
    <row r="261" s="55" customFormat="1" ht="11.25"/>
    <row r="262" s="55" customFormat="1" ht="11.25"/>
    <row r="263" s="55" customFormat="1" ht="11.25"/>
    <row r="264" s="55" customFormat="1" ht="11.25"/>
    <row r="265" s="55" customFormat="1" ht="11.25"/>
    <row r="266" s="55" customFormat="1" ht="11.25"/>
    <row r="267" s="55" customFormat="1" ht="11.25"/>
    <row r="268" s="55" customFormat="1" ht="11.25"/>
    <row r="269" s="55" customFormat="1" ht="11.25"/>
    <row r="270" s="55" customFormat="1" ht="11.25"/>
    <row r="271" s="55" customFormat="1" ht="11.25"/>
    <row r="272" s="55" customFormat="1" ht="11.25"/>
    <row r="273" s="55" customFormat="1" ht="11.25"/>
    <row r="274" s="55" customFormat="1" ht="11.25"/>
    <row r="275" s="55" customFormat="1" ht="11.25"/>
    <row r="276" s="55" customFormat="1" ht="11.25"/>
    <row r="277" s="55" customFormat="1" ht="11.25"/>
    <row r="278" s="55" customFormat="1" ht="11.25"/>
    <row r="279" s="55" customFormat="1" ht="11.25"/>
    <row r="280" s="55" customFormat="1" ht="11.25"/>
    <row r="281" s="55" customFormat="1" ht="11.25"/>
    <row r="282" s="55" customFormat="1" ht="11.25"/>
    <row r="283" s="55" customFormat="1" ht="11.25"/>
    <row r="284" s="55" customFormat="1" ht="11.25"/>
    <row r="285" s="55" customFormat="1" ht="11.25"/>
    <row r="286" s="55" customFormat="1" ht="11.25"/>
    <row r="287" s="55" customFormat="1" ht="11.25"/>
    <row r="288" s="55" customFormat="1" ht="11.25"/>
    <row r="289" s="55" customFormat="1" ht="11.25"/>
    <row r="290" s="55" customFormat="1" ht="11.25"/>
    <row r="291" s="55" customFormat="1" ht="11.25"/>
    <row r="292" s="55" customFormat="1" ht="11.25"/>
    <row r="293" s="55" customFormat="1" ht="11.25"/>
    <row r="294" s="55" customFormat="1" ht="11.25"/>
    <row r="295" s="55" customFormat="1" ht="11.25"/>
    <row r="296" s="55" customFormat="1" ht="11.25"/>
    <row r="297" s="55" customFormat="1" ht="11.25"/>
    <row r="298" s="55" customFormat="1" ht="11.25"/>
    <row r="299" s="55" customFormat="1" ht="11.25"/>
    <row r="300" s="55" customFormat="1" ht="11.25"/>
    <row r="301" s="55" customFormat="1" ht="11.25"/>
    <row r="302" s="55" customFormat="1" ht="11.25"/>
    <row r="303" s="55" customFormat="1" ht="11.25"/>
    <row r="304" s="55" customFormat="1" ht="11.25"/>
    <row r="305" s="55" customFormat="1" ht="11.25"/>
    <row r="306" s="55" customFormat="1" ht="11.25"/>
    <row r="307" s="55" customFormat="1" ht="11.25"/>
    <row r="308" s="55" customFormat="1" ht="11.25"/>
    <row r="309" s="55" customFormat="1" ht="11.25"/>
    <row r="310" s="55" customFormat="1" ht="11.25"/>
    <row r="311" s="55" customFormat="1" ht="11.25"/>
    <row r="312" s="55" customFormat="1" ht="11.25"/>
    <row r="313" s="55" customFormat="1" ht="11.25"/>
    <row r="314" s="55" customFormat="1" ht="11.25"/>
    <row r="315" s="55" customFormat="1" ht="11.25"/>
    <row r="316" s="55" customFormat="1" ht="11.25"/>
    <row r="317" s="55" customFormat="1" ht="11.25"/>
    <row r="318" s="55" customFormat="1" ht="11.25"/>
    <row r="319" s="55" customFormat="1" ht="11.25"/>
    <row r="320" s="55" customFormat="1" ht="11.25"/>
    <row r="321" s="55" customFormat="1" ht="11.25"/>
    <row r="322" s="55" customFormat="1" ht="11.25"/>
    <row r="323" s="55" customFormat="1" ht="11.25"/>
    <row r="324" s="55" customFormat="1" ht="11.25"/>
    <row r="325" s="55" customFormat="1" ht="11.25"/>
    <row r="326" s="55" customFormat="1" ht="11.25"/>
    <row r="327" s="55" customFormat="1" ht="11.25"/>
    <row r="328" s="55" customFormat="1" ht="11.25"/>
    <row r="329" s="55" customFormat="1" ht="11.25"/>
    <row r="330" s="55" customFormat="1" ht="11.25"/>
    <row r="331" s="55" customFormat="1" ht="11.25"/>
    <row r="332" s="55" customFormat="1" ht="11.25"/>
    <row r="333" s="55" customFormat="1" ht="11.25"/>
    <row r="334" s="55" customFormat="1" ht="11.25"/>
    <row r="335" s="55" customFormat="1" ht="11.25"/>
    <row r="336" s="55" customFormat="1" ht="11.25"/>
    <row r="337" s="55" customFormat="1" ht="11.25"/>
    <row r="338" s="55" customFormat="1" ht="11.25"/>
    <row r="339" s="55" customFormat="1" ht="11.25"/>
    <row r="340" s="55" customFormat="1" ht="11.25"/>
    <row r="341" s="55" customFormat="1" ht="11.25"/>
    <row r="342" s="55" customFormat="1" ht="11.25"/>
    <row r="343" s="55" customFormat="1" ht="11.25"/>
    <row r="344" s="55" customFormat="1" ht="11.25"/>
    <row r="345" s="55" customFormat="1" ht="11.25"/>
    <row r="346" s="55" customFormat="1" ht="11.25"/>
    <row r="347" s="55" customFormat="1" ht="11.25"/>
    <row r="348" s="55" customFormat="1" ht="11.25"/>
    <row r="349" s="55" customFormat="1" ht="11.25"/>
    <row r="350" s="55" customFormat="1" ht="11.25"/>
    <row r="351" s="55" customFormat="1" ht="11.25"/>
    <row r="352" s="55" customFormat="1" ht="11.25"/>
    <row r="353" s="55" customFormat="1" ht="11.25"/>
    <row r="354" s="55" customFormat="1" ht="11.25"/>
    <row r="355" s="55" customFormat="1" ht="11.25"/>
    <row r="356" s="55" customFormat="1" ht="11.25"/>
    <row r="357" s="55" customFormat="1" ht="11.25"/>
    <row r="358" s="55" customFormat="1" ht="11.25"/>
    <row r="359" s="55" customFormat="1" ht="11.25"/>
    <row r="360" s="55" customFormat="1" ht="11.25"/>
    <row r="361" s="55" customFormat="1" ht="11.25"/>
    <row r="362" s="55" customFormat="1" ht="11.25"/>
    <row r="363" s="55" customFormat="1" ht="11.25"/>
    <row r="364" s="55" customFormat="1" ht="11.25"/>
    <row r="365" s="55" customFormat="1" ht="11.25"/>
    <row r="366" s="55" customFormat="1" ht="11.25"/>
    <row r="367" s="55" customFormat="1" ht="11.25"/>
    <row r="368" s="55" customFormat="1" ht="11.25"/>
    <row r="369" s="55" customFormat="1" ht="11.25"/>
    <row r="370" s="55" customFormat="1" ht="11.25"/>
    <row r="371" s="55" customFormat="1" ht="11.25"/>
    <row r="372" s="55" customFormat="1" ht="11.25"/>
    <row r="373" s="55" customFormat="1" ht="11.25"/>
    <row r="374" s="55" customFormat="1" ht="11.25"/>
    <row r="375" s="55" customFormat="1" ht="11.25"/>
    <row r="376" s="55" customFormat="1" ht="11.25"/>
    <row r="377" s="55" customFormat="1" ht="11.25"/>
    <row r="378" s="55" customFormat="1" ht="11.25"/>
    <row r="379" s="55" customFormat="1" ht="11.25"/>
    <row r="380" s="55" customFormat="1" ht="11.25"/>
    <row r="381" s="55" customFormat="1" ht="11.25"/>
    <row r="382" s="55" customFormat="1" ht="11.25"/>
    <row r="383" s="55" customFormat="1" ht="11.25"/>
    <row r="384" s="55" customFormat="1" ht="11.25"/>
    <row r="385" s="55" customFormat="1" ht="11.25"/>
    <row r="386" s="55" customFormat="1" ht="11.25"/>
    <row r="387" s="55" customFormat="1" ht="11.25"/>
    <row r="388" s="55" customFormat="1" ht="11.25"/>
    <row r="389" s="55" customFormat="1" ht="11.25"/>
    <row r="390" s="55" customFormat="1" ht="11.25"/>
    <row r="391" spans="14:25" ht="11.25"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</row>
    <row r="392" spans="14:25" ht="11.25"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</row>
    <row r="393" spans="14:25" ht="11.25"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</row>
    <row r="394" spans="14:25" ht="11.25"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</row>
    <row r="395" spans="14:25" ht="11.25"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</row>
    <row r="396" spans="14:25" ht="11.25"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</row>
    <row r="397" spans="14:25" ht="11.25"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</row>
    <row r="398" spans="14:25" ht="11.25"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</row>
    <row r="399" spans="14:25" ht="11.25"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</row>
    <row r="400" spans="14:25" ht="11.25"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</row>
    <row r="401" spans="14:25" ht="11.25"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</row>
    <row r="402" spans="14:25" ht="11.25"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</row>
    <row r="403" spans="14:25" ht="11.25"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</row>
    <row r="404" spans="14:25" ht="11.25"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</row>
    <row r="405" spans="14:25" ht="11.25"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</row>
    <row r="406" spans="14:25" ht="11.25"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</row>
    <row r="407" spans="14:25" ht="11.25"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</row>
    <row r="408" spans="14:25" ht="11.25"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</row>
    <row r="409" spans="14:25" ht="11.25"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</row>
    <row r="410" spans="14:25" ht="11.25"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</row>
    <row r="411" spans="14:25" ht="11.25"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</row>
    <row r="412" spans="14:25" ht="11.25"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</row>
    <row r="413" spans="14:25" ht="11.25"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</row>
    <row r="414" spans="14:25" ht="11.25"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</row>
  </sheetData>
  <sheetProtection/>
  <autoFilter ref="A5:G223"/>
  <conditionalFormatting sqref="A230:IV65536 A1:H5 I1:IV229">
    <cfRule type="cellIs" priority="1" dxfId="0" operator="equal" stopIfTrue="1">
      <formula>"Kirchschule"</formula>
    </cfRule>
    <cfRule type="cellIs" priority="2" dxfId="1" operator="equal" stopIfTrue="1">
      <formula>"Realschule"</formula>
    </cfRule>
    <cfRule type="cellIs" priority="3" dxfId="2" operator="equal" stopIfTrue="1">
      <formula>"Feuerwehr"</formula>
    </cfRule>
  </conditionalFormatting>
  <conditionalFormatting sqref="A6:H229">
    <cfRule type="expression" priority="4" dxfId="3" stopIfTrue="1">
      <formula>$G6=$Z$1</formula>
    </cfRule>
  </conditionalFormatting>
  <printOptions horizontalCentered="1" verticalCentered="1"/>
  <pageMargins left="0" right="0" top="0" bottom="0" header="0.5118110236220472" footer="0.5118110236220472"/>
  <pageSetup fitToHeight="2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Eusterfeldhaus</dc:creator>
  <cp:keywords/>
  <dc:description/>
  <cp:lastModifiedBy>Christian Eusterfeldhaus</cp:lastModifiedBy>
  <dcterms:created xsi:type="dcterms:W3CDTF">2007-04-04T20:58:11Z</dcterms:created>
  <dcterms:modified xsi:type="dcterms:W3CDTF">2007-04-04T20:58:36Z</dcterms:modified>
  <cp:category/>
  <cp:version/>
  <cp:contentType/>
  <cp:contentStatus/>
</cp:coreProperties>
</file>